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<sst xmlns="http://schemas.openxmlformats.org/spreadsheetml/2006/main" count="1111" uniqueCount="452">
  <si>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</si>
  <si>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</si>
  <si>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</si>
  <si>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</si>
  <si>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</si>
  <si>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</si>
  <si>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</si>
  <si>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</si>
  <si>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</si>
  <si>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</si>
  <si>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</si>
  <si>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</si>
  <si>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</si>
  <si>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</si>
  <si>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</si>
  <si>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</si>
  <si>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</si>
  <si>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</si>
  <si>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</si>
  <si>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</si>
  <si>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</si>
  <si>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</si>
  <si>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</si>
  <si>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</si>
  <si>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</si>
  <si>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</si>
  <si>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</si>
  <si>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</si>
  <si>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</si>
  <si>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</si>
  <si>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</si>
  <si>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</si>
  <si>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</si>
  <si>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</si>
  <si>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</si>
  <si>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</si>
  <si>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</si>
  <si>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</si>
  <si>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</si>
  <si>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</si>
  <si>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</si>
  <si>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</si>
  <si>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</si>
  <si>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</si>
  <si>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</si>
  <si>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</si>
  <si>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</si>
  <si>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</si>
  <si>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</si>
  <si>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</si>
  <si>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</si>
  <si>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</si>
  <si>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</si>
  <si>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</si>
  <si>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</si>
  <si>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</si>
  <si>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</si>
  <si>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</si>
  <si>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</si>
  <si>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</si>
  <si>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</si>
  <si>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</si>
  <si>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</si>
  <si>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</si>
  <si>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</si>
  <si>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</si>
  <si>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</si>
  <si>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</si>
  <si>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</si>
  <si>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</si>
  <si>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</si>
  <si>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</si>
  <si>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</si>
  <si>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</si>
  <si>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</si>
  <si>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</si>
  <si>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</si>
  <si>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</si>
  <si>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</si>
  <si>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</si>
  <si>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</si>
  <si>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</si>
  <si>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</si>
  <si>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</si>
  <si>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</si>
  <si>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</si>
  <si>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</si>
  <si>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</si>
  <si>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</si>
  <si>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</si>
  <si>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</si>
  <si>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</si>
  <si>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</si>
  <si>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</si>
  <si>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</si>
  <si>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</si>
  <si>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</si>
  <si>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</si>
  <si>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</si>
  <si>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</si>
  <si>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</si>
  <si>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</si>
  <si>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</si>
  <si>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</si>
  <si>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</si>
  <si>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</si>
  <si>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</si>
  <si>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</si>
  <si>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</si>
  <si>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</si>
  <si>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</si>
  <si>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</si>
  <si>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</si>
  <si>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</si>
  <si>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</si>
  <si>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</si>
  <si>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</si>
  <si>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</si>
  <si>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</si>
  <si>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</si>
  <si>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</si>
  <si>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</si>
  <si>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</si>
  <si>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</si>
  <si>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</si>
  <si>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</si>
  <si>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</si>
  <si>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</si>
  <si>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</si>
  <si>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</si>
  <si>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</si>
  <si>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</si>
  <si>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</si>
  <si>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</si>
  <si>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</si>
  <si>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</si>
  <si>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</si>
  <si>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</si>
  <si>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</si>
  <si>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</si>
  <si>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</si>
  <si>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</si>
  <si>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</si>
  <si>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</si>
  <si>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</si>
  <si>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</si>
  <si>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</si>
  <si>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</si>
  <si>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</si>
  <si>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</si>
  <si>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</si>
  <si>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</si>
  <si>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</si>
  <si>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</si>
  <si>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</si>
  <si>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</si>
  <si>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</si>
  <si>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</si>
  <si>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</si>
  <si>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</si>
  <si>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</si>
  <si>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</si>
  <si>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</si>
  <si>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</si>
  <si>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</si>
  <si>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</si>
  <si>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</si>
  <si>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</si>
  <si>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</si>
  <si>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</si>
  <si>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</si>
  <si>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</si>
  <si>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</si>
  <si>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</si>
  <si>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</si>
  <si>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</si>
  <si>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</si>
  <si>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</si>
  <si>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</si>
  <si>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</si>
  <si>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</si>
  <si>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</si>
  <si>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</si>
  <si>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</si>
  <si>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</si>
  <si>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</si>
  <si>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</si>
  <si>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</si>
  <si>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</si>
  <si>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</si>
  <si>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</si>
  <si>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</si>
  <si>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</si>
  <si>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</si>
  <si>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</si>
  <si>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</si>
  <si>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</si>
  <si>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</si>
  <si>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</si>
  <si>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</si>
  <si>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</si>
  <si>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</si>
  <si>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</si>
  <si>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</si>
  <si>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</si>
  <si>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</si>
  <si>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</si>
  <si>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</si>
  <si>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</si>
  <si>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</si>
  <si>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</si>
  <si>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</si>
  <si>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</si>
  <si>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</si>
  <si>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</si>
  <si>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</si>
  <si>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</si>
  <si>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</si>
  <si>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</si>
  <si>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</si>
  <si>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</si>
  <si>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</si>
  <si>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</si>
  <si>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</si>
  <si>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</si>
  <si>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</si>
  <si>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</si>
  <si>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</si>
  <si>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</si>
  <si>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</si>
  <si>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</si>
  <si>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</si>
  <si>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</si>
  <si>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</si>
  <si>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</si>
  <si>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</si>
  <si>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</si>
  <si>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</si>
  <si>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</si>
  <si>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</si>
  <si>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</si>
  <si>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</si>
  <si>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</si>
  <si>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</si>
  <si>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</si>
  <si>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</si>
  <si>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</si>
  <si>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</si>
  <si>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</si>
  <si>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</si>
  <si>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</si>
  <si>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</si>
  <si>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</si>
  <si>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</si>
  <si>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</si>
  <si>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</si>
  <si>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</si>
  <si>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</si>
  <si>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</si>
  <si>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</si>
  <si>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</si>
  <si>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</si>
  <si>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</si>
  <si>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</si>
  <si>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</si>
  <si>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</si>
  <si>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</si>
  <si>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</si>
  <si>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</si>
  <si>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</si>
  <si>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</si>
  <si>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</si>
  <si>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</si>
  <si>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</si>
  <si>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</si>
  <si>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</si>
  <si>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</si>
  <si>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</si>
  <si>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</si>
  <si>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</si>
  <si>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</si>
  <si>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</si>
  <si>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</si>
  <si>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</si>
  <si>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</si>
  <si>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</si>
  <si>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</si>
  <si>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</si>
  <si>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</si>
  <si>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</si>
  <si>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</si>
  <si>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</si>
  <si>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</si>
  <si>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</si>
  <si>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</si>
  <si>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</si>
  <si>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</si>
  <si>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</si>
  <si>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</si>
  <si>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</si>
  <si>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</si>
  <si>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</si>
  <si>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</si>
  <si>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</si>
  <si>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</si>
  <si>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</si>
  <si>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</si>
  <si>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</si>
  <si>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</si>
  <si>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</si>
  <si>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</si>
  <si>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</si>
  <si>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</si>
  <si>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</si>
  <si>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</si>
  <si>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</si>
  <si>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</si>
  <si>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</si>
  <si>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</si>
  <si>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</si>
  <si>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</si>
  <si>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</si>
  <si>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</si>
  <si>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</si>
  <si>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</si>
  <si>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</si>
  <si>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</si>
  <si>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</si>
  <si>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</si>
  <si>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</si>
  <si>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</si>
  <si>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</si>
  <si>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</si>
  <si>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</si>
  <si>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</si>
  <si>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</si>
  <si>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</si>
  <si>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</si>
  <si>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</si>
  <si>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</si>
  <si>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</si>
  <si>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</si>
  <si>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</si>
  <si>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</si>
  <si>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</si>
  <si>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</si>
  <si>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</si>
  <si>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</si>
  <si>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</si>
  <si>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</si>
  <si>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</si>
  <si>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</si>
  <si>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</si>
  <si>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</si>
  <si>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</si>
  <si>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</si>
  <si>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</si>
  <si>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</si>
  <si>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</si>
  <si>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</si>
  <si>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</si>
  <si>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</si>
  <si>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</si>
  <si>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</si>
  <si>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</si>
  <si>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</si>
  <si>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</si>
  <si>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</si>
  <si>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</si>
  <si>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</si>
  <si>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</si>
  <si>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</si>
  <si>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</si>
  <si>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</si>
  <si>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</si>
  <si>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</si>
  <si>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</si>
  <si>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</si>
  <si>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</si>
  <si>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</si>
  <si>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</si>
  <si>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</si>
  <si>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</si>
  <si>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</si>
  <si>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</si>
  <si>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</si>
  <si>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</si>
  <si>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</si>
  <si>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</si>
  <si>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</si>
  <si>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</si>
  <si>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</si>
  <si>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</si>
  <si>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</si>
  <si>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</si>
  <si>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</si>
  <si>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</si>
  <si>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</si>
  <si>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</si>
  <si>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</si>
  <si>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</si>
  <si>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</si>
  <si>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</si>
  <si>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</si>
  <si>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</si>
  <si>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</si>
  <si>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</si>
  <si>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</si>
  <si>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</si>
  <si>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</si>
  <si>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</si>
  <si>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</si>
  <si>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</si>
  <si>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</si>
  <si>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</si>
  <si>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</si>
  <si>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</si>
  <si>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</si>
  <si>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</si>
  <si>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</si>
  <si>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</si>
  <si>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</si>
  <si>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</si>
  <si>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</si>
  <si>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</si>
  <si>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</si>
  <si>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</si>
  <si>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</si>
  <si>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</si>
  <si>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</si>
  <si>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</si>
  <si>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</si>
  <si>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</si>
  <si>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</si>
  <si>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</si>
  <si>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</si>
  <si>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</si>
  <si>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</si>
  <si>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</si>
  <si>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</si>
  <si>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</si>
  <si>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</si>
  <si>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</si>
  <si>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</si>
  <si>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</si>
  <si>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</si>
  <si>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</si>
  <si>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</si>
  <si>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</si>
  <si>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siječanj-kolovoz 2020. i 2021. godine</t>
  </si>
  <si>
    <t>Siječanj-kolovoz
2020.</t>
  </si>
  <si>
    <t>Siječanj-kolovoz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</si>
</sst>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553" sqref="K55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101070558311.06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167365835561</v>
      </c>
      <c r="E4" s="14">
        <f t="shared" si="0"/>
        <v>110006153784.80998</v>
      </c>
      <c r="F4" s="15">
        <f t="shared" ref="F4:F71" si="1">IF(C4=0,"x",E4/C4*100)</f>
        <v>108.84094797047557</v>
      </c>
      <c r="G4" s="15">
        <f t="shared" ref="G4:G71" si="2">IF(D4=0,"x",E4/D4*100)</f>
        <v>65.727962589303914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8935595473.7499981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82835042.629999995</v>
      </c>
      <c r="D5" s="18">
        <v>146305950</v>
      </c>
      <c r="E5" s="18">
        <v>89220749.019999996</v>
      </c>
      <c r="F5" s="19">
        <f t="shared" si="1"/>
        <v>107.7089432047776</v>
      </c>
      <c r="G5" s="19">
        <f t="shared" si="2"/>
        <v>60.982310712585509</v>
      </c>
      <c r="H5" s="20">
        <f t="shared" ref="H5:H72" si="4">+E5-C5</f>
        <v>6385706.3900000006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82835042.629999995</v>
      </c>
      <c r="D6" s="18">
        <v>146305950</v>
      </c>
      <c r="E6" s="18">
        <v>89220749.019999996</v>
      </c>
      <c r="F6" s="19">
        <f t="shared" si="1"/>
        <v>107.7089432047776</v>
      </c>
      <c r="G6" s="19">
        <f t="shared" si="2"/>
        <v>60.982310712585509</v>
      </c>
      <c r="H6" s="20">
        <f t="shared" si="4"/>
        <v>6385706.3900000006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82471531.840000004</v>
      </c>
      <c r="D7" s="26">
        <v>143435950</v>
      </c>
      <c r="E7" s="26">
        <v>88194766</v>
      </c>
      <c r="F7" s="27">
        <f t="shared" si="1"/>
        <v>106.93964818199744</v>
      </c>
      <c r="G7" s="27">
        <f t="shared" si="2"/>
        <v>61.487211539366527</v>
      </c>
      <c r="H7" s="28">
        <f t="shared" si="4"/>
        <v>5723234.1599999964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363510.79</v>
      </c>
      <c r="D8" s="26">
        <v>2870000</v>
      </c>
      <c r="E8" s="26">
        <v>1025983.02</v>
      </c>
      <c r="F8" s="27">
        <f t="shared" si="1"/>
        <v>282.24279669937727</v>
      </c>
      <c r="G8" s="27">
        <f t="shared" si="2"/>
        <v>35.748537282229961</v>
      </c>
      <c r="H8" s="28">
        <f t="shared" si="4"/>
        <v>662472.23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1234100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1234100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1167100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158035385.28</v>
      </c>
      <c r="D13" s="18">
        <v>22771212</v>
      </c>
      <c r="E13" s="18">
        <v>15566253.609999999</v>
      </c>
      <c r="F13" s="27">
        <f t="shared" si="5"/>
        <v>9.8498532986270195</v>
      </c>
      <c r="G13" s="27">
        <f t="shared" si="6"/>
        <v>68.359354829246683</v>
      </c>
      <c r="H13" s="28">
        <f t="shared" si="7"/>
        <v>-142469131.67000002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158035385.28</v>
      </c>
      <c r="D14" s="18">
        <v>22771212</v>
      </c>
      <c r="E14" s="18">
        <v>15566253.609999999</v>
      </c>
      <c r="F14" s="19">
        <f t="shared" ref="F14:F16" si="11">IF(C14=0,"x",E14/C14*100)</f>
        <v>9.8498532986270195</v>
      </c>
      <c r="G14" s="19">
        <f t="shared" ref="G14:G16" si="12">IF(D14=0,"x",E14/D14*100)</f>
        <v>68.359354829246683</v>
      </c>
      <c r="H14" s="20">
        <f t="shared" ref="H14:H16" si="13">+E14-C14</f>
        <v>-142469131.67000002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158012267.59</v>
      </c>
      <c r="D15" s="26">
        <v>22579212</v>
      </c>
      <c r="E15" s="26">
        <v>15538566.73</v>
      </c>
      <c r="F15" s="27">
        <f t="shared" si="11"/>
        <v>9.8337723817232128</v>
      </c>
      <c r="G15" s="27">
        <f t="shared" si="12"/>
        <v>68.818020442874626</v>
      </c>
      <c r="H15" s="28">
        <f t="shared" si="13"/>
        <v>-142473700.86000001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23117.69</v>
      </c>
      <c r="D16" s="26">
        <v>192000</v>
      </c>
      <c r="E16" s="26">
        <v>27686.880000000001</v>
      </c>
      <c r="F16" s="27">
        <f t="shared" si="11"/>
        <v>119.76490730691521</v>
      </c>
      <c r="G16" s="27">
        <f t="shared" si="12"/>
        <v>14.420250000000001</v>
      </c>
      <c r="H16" s="28">
        <f t="shared" si="13"/>
        <v>4569.1900000000023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575</v>
      </c>
      <c r="D17" s="18">
        <v>100000</v>
      </c>
      <c r="E17" s="18">
        <v>906.25</v>
      </c>
      <c r="F17" s="19">
        <f t="shared" si="1"/>
        <v>157.60869565217391</v>
      </c>
      <c r="G17" s="19">
        <f t="shared" si="2"/>
        <v>0.90624999999999989</v>
      </c>
      <c r="H17" s="20">
        <f t="shared" si="4"/>
        <v>331.25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575</v>
      </c>
      <c r="D18" s="18">
        <v>100000</v>
      </c>
      <c r="E18" s="18">
        <v>906.25</v>
      </c>
      <c r="F18" s="19">
        <f t="shared" si="1"/>
        <v>157.60869565217391</v>
      </c>
      <c r="G18" s="19">
        <f t="shared" si="2"/>
        <v>0.90624999999999989</v>
      </c>
      <c r="H18" s="20">
        <f t="shared" si="4"/>
        <v>331.25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575</v>
      </c>
      <c r="D19" s="26">
        <v>88720</v>
      </c>
      <c r="E19" s="26">
        <v>906.25</v>
      </c>
      <c r="F19" s="27">
        <f t="shared" si="1"/>
        <v>157.60869565217391</v>
      </c>
      <c r="G19" s="27">
        <f t="shared" si="2"/>
        <v>1.0214720468890892</v>
      </c>
      <c r="H19" s="28">
        <f t="shared" si="4"/>
        <v>331.25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0</v>
      </c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18699778.48</v>
      </c>
      <c r="D21" s="18">
        <v>36770022</v>
      </c>
      <c r="E21" s="18">
        <v>19472071.649999999</v>
      </c>
      <c r="F21" s="19">
        <f t="shared" si="1"/>
        <v>104.12995892344922</v>
      </c>
      <c r="G21" s="19">
        <f t="shared" si="2"/>
        <v>52.956377480546514</v>
      </c>
      <c r="H21" s="20">
        <f t="shared" si="4"/>
        <v>772293.16999999806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18699778.48</v>
      </c>
      <c r="D22" s="18">
        <v>36770022</v>
      </c>
      <c r="E22" s="18">
        <v>19472071.649999999</v>
      </c>
      <c r="F22" s="19">
        <f t="shared" si="1"/>
        <v>104.12995892344922</v>
      </c>
      <c r="G22" s="19">
        <f t="shared" si="2"/>
        <v>52.956377480546514</v>
      </c>
      <c r="H22" s="20">
        <f t="shared" si="4"/>
        <v>772293.16999999806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18511981.120000001</v>
      </c>
      <c r="D23" s="26">
        <v>35686622</v>
      </c>
      <c r="E23" s="26">
        <v>18975982.079999998</v>
      </c>
      <c r="F23" s="27">
        <f t="shared" si="1"/>
        <v>102.5064900239051</v>
      </c>
      <c r="G23" s="27">
        <f t="shared" si="2"/>
        <v>53.173937505208521</v>
      </c>
      <c r="H23" s="28">
        <f t="shared" si="4"/>
        <v>464000.95999999717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187797.36</v>
      </c>
      <c r="D24" s="26">
        <v>1083400</v>
      </c>
      <c r="E24" s="26">
        <v>496089.57</v>
      </c>
      <c r="F24" s="27">
        <f t="shared" si="1"/>
        <v>264.16216394096278</v>
      </c>
      <c r="G24" s="27">
        <f t="shared" si="2"/>
        <v>45.790065534428656</v>
      </c>
      <c r="H24" s="28">
        <f t="shared" si="4"/>
        <v>308292.21000000002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21197551.239999998</v>
      </c>
      <c r="D25" s="18">
        <v>33981059</v>
      </c>
      <c r="E25" s="18">
        <v>21900468.170000002</v>
      </c>
      <c r="F25" s="19">
        <f t="shared" si="1"/>
        <v>103.31602892259362</v>
      </c>
      <c r="G25" s="19">
        <f t="shared" si="2"/>
        <v>64.449045481484262</v>
      </c>
      <c r="H25" s="20">
        <f t="shared" si="4"/>
        <v>702916.93000000343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21197551.239999998</v>
      </c>
      <c r="D26" s="18">
        <v>33981059</v>
      </c>
      <c r="E26" s="18">
        <v>21900468.170000002</v>
      </c>
      <c r="F26" s="19">
        <f t="shared" si="1"/>
        <v>103.31602892259362</v>
      </c>
      <c r="G26" s="19">
        <f t="shared" si="2"/>
        <v>64.449045481484262</v>
      </c>
      <c r="H26" s="20">
        <f t="shared" si="4"/>
        <v>702916.93000000343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21139662.41</v>
      </c>
      <c r="D27" s="26">
        <v>33815804</v>
      </c>
      <c r="E27" s="26">
        <v>21821135.109999999</v>
      </c>
      <c r="F27" s="27">
        <f t="shared" si="1"/>
        <v>103.22366879273169</v>
      </c>
      <c r="G27" s="27">
        <f t="shared" si="2"/>
        <v>64.529399064413781</v>
      </c>
      <c r="H27" s="28">
        <f t="shared" si="4"/>
        <v>681472.69999999925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57888.83</v>
      </c>
      <c r="D28" s="26">
        <v>165255</v>
      </c>
      <c r="E28" s="26">
        <v>79333.06</v>
      </c>
      <c r="F28" s="27">
        <f t="shared" si="1"/>
        <v>137.04381311558723</v>
      </c>
      <c r="G28" s="27">
        <f t="shared" si="2"/>
        <v>48.006450636894492</v>
      </c>
      <c r="H28" s="28">
        <f t="shared" si="4"/>
        <v>21444.229999999996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8671089.4600000009</v>
      </c>
      <c r="D29" s="18">
        <v>14900131</v>
      </c>
      <c r="E29" s="18">
        <v>8698486.5999999996</v>
      </c>
      <c r="F29" s="19">
        <f t="shared" si="1"/>
        <v>100.3159596049191</v>
      </c>
      <c r="G29" s="19">
        <f t="shared" si="2"/>
        <v>58.378591436545094</v>
      </c>
      <c r="H29" s="20">
        <f t="shared" si="4"/>
        <v>27397.139999998733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8671089.4600000009</v>
      </c>
      <c r="D30" s="18">
        <v>14900131</v>
      </c>
      <c r="E30" s="18">
        <v>8698486.5999999996</v>
      </c>
      <c r="F30" s="19">
        <f t="shared" si="1"/>
        <v>100.3159596049191</v>
      </c>
      <c r="G30" s="19">
        <f t="shared" si="2"/>
        <v>58.378591436545094</v>
      </c>
      <c r="H30" s="20">
        <f t="shared" si="4"/>
        <v>27397.139999998733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8584368.5600000005</v>
      </c>
      <c r="D31" s="26">
        <v>14530131</v>
      </c>
      <c r="E31" s="26">
        <v>8670099.7599999998</v>
      </c>
      <c r="F31" s="27">
        <f t="shared" si="1"/>
        <v>100.9986896461957</v>
      </c>
      <c r="G31" s="27">
        <f t="shared" si="2"/>
        <v>59.669797608844675</v>
      </c>
      <c r="H31" s="28">
        <f t="shared" si="4"/>
        <v>85731.199999999255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86720.9</v>
      </c>
      <c r="D32" s="26">
        <v>370000</v>
      </c>
      <c r="E32" s="26">
        <v>28386.84</v>
      </c>
      <c r="F32" s="27">
        <f t="shared" si="1"/>
        <v>32.733562497621683</v>
      </c>
      <c r="G32" s="27">
        <f t="shared" si="2"/>
        <v>7.672118918918919</v>
      </c>
      <c r="H32" s="28">
        <f t="shared" si="4"/>
        <v>-58334.06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240867239.13</v>
      </c>
      <c r="D33" s="18">
        <v>534742799</v>
      </c>
      <c r="E33" s="18">
        <v>309261120.11000001</v>
      </c>
      <c r="F33" s="19">
        <f t="shared" si="1"/>
        <v>128.39484573619691</v>
      </c>
      <c r="G33" s="19">
        <f t="shared" si="2"/>
        <v>57.833620328938743</v>
      </c>
      <c r="H33" s="20">
        <f t="shared" si="4"/>
        <v>68393880.980000019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10114101.9</v>
      </c>
      <c r="D34" s="18">
        <v>29248425</v>
      </c>
      <c r="E34" s="18">
        <v>10596656.539999999</v>
      </c>
      <c r="F34" s="19">
        <f t="shared" si="1"/>
        <v>104.77110716078506</v>
      </c>
      <c r="G34" s="19">
        <f t="shared" si="2"/>
        <v>36.229836444184599</v>
      </c>
      <c r="H34" s="20">
        <f t="shared" si="4"/>
        <v>482554.63999999873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9889492.9000000004</v>
      </c>
      <c r="D35" s="26">
        <v>26132425</v>
      </c>
      <c r="E35" s="26">
        <v>10033758.93</v>
      </c>
      <c r="F35" s="27">
        <f t="shared" si="1"/>
        <v>101.45878086428475</v>
      </c>
      <c r="G35" s="27">
        <f t="shared" si="2"/>
        <v>38.395820250129866</v>
      </c>
      <c r="H35" s="28">
        <f t="shared" si="4"/>
        <v>144266.02999999933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224609</v>
      </c>
      <c r="D36" s="26">
        <v>3116000</v>
      </c>
      <c r="E36" s="26">
        <v>562897.61</v>
      </c>
      <c r="F36" s="27">
        <f t="shared" si="1"/>
        <v>250.61222390910424</v>
      </c>
      <c r="G36" s="27">
        <f t="shared" si="2"/>
        <v>18.06475</v>
      </c>
      <c r="H36" s="28">
        <f t="shared" si="4"/>
        <v>338288.61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6506917.0499999998</v>
      </c>
      <c r="D37" s="18">
        <v>11226750</v>
      </c>
      <c r="E37" s="18">
        <v>6623680.1500000004</v>
      </c>
      <c r="F37" s="19">
        <f t="shared" si="1"/>
        <v>101.79444580440749</v>
      </c>
      <c r="G37" s="19">
        <f t="shared" si="2"/>
        <v>58.999088338121005</v>
      </c>
      <c r="H37" s="20">
        <f t="shared" si="4"/>
        <v>116763.10000000056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6483671</v>
      </c>
      <c r="D38" s="26">
        <v>11180750</v>
      </c>
      <c r="E38" s="26">
        <v>6604441.2599999998</v>
      </c>
      <c r="F38" s="27">
        <f t="shared" si="1"/>
        <v>101.86268334713466</v>
      </c>
      <c r="G38" s="27">
        <f t="shared" si="2"/>
        <v>59.069751671399509</v>
      </c>
      <c r="H38" s="28">
        <f t="shared" si="4"/>
        <v>120770.25999999978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23246.05</v>
      </c>
      <c r="D39" s="26">
        <v>46000</v>
      </c>
      <c r="E39" s="26">
        <v>19238.89</v>
      </c>
      <c r="F39" s="27">
        <f t="shared" si="1"/>
        <v>82.761974615042121</v>
      </c>
      <c r="G39" s="27">
        <f t="shared" si="2"/>
        <v>41.823673913043471</v>
      </c>
      <c r="H39" s="28">
        <f t="shared" si="4"/>
        <v>-4007.16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1365870</v>
      </c>
      <c r="E40" s="18">
        <v>648220.63</v>
      </c>
      <c r="F40" s="27" t="str">
        <f t="shared" ref="F40:F42" si="14">IF(C40=0,"x",E40/C40*100)</f>
        <v>x</v>
      </c>
      <c r="G40" s="27">
        <f t="shared" ref="G40:G42" si="15">IF(D40=0,"x",E40/D40*100)</f>
        <v>47.458442604347411</v>
      </c>
      <c r="H40" s="28">
        <f t="shared" ref="H40:H42" si="16">+E40-C40</f>
        <v>648220.63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1300870</v>
      </c>
      <c r="E41" s="26">
        <v>632742.63</v>
      </c>
      <c r="F41" s="27" t="str">
        <f t="shared" si="14"/>
        <v>x</v>
      </c>
      <c r="G41" s="27">
        <f t="shared" si="15"/>
        <v>48.639958643061952</v>
      </c>
      <c r="H41" s="28">
        <f t="shared" si="16"/>
        <v>632742.63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>
        <v>15478</v>
      </c>
      <c r="F42" s="27" t="str">
        <f t="shared" si="14"/>
        <v>x</v>
      </c>
      <c r="G42" s="27">
        <f t="shared" si="15"/>
        <v>23.812307692307691</v>
      </c>
      <c r="H42" s="28">
        <f t="shared" si="16"/>
        <v>15478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76153597.590000004</v>
      </c>
      <c r="D43" s="18">
        <v>214032288</v>
      </c>
      <c r="E43" s="18">
        <v>101769225.84999999</v>
      </c>
      <c r="F43" s="19">
        <f t="shared" si="1"/>
        <v>133.63679336321158</v>
      </c>
      <c r="G43" s="19">
        <f t="shared" si="2"/>
        <v>47.548538961560787</v>
      </c>
      <c r="H43" s="20">
        <f t="shared" si="4"/>
        <v>25615628.25999999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76133221.689999998</v>
      </c>
      <c r="D44" s="26">
        <v>212778788</v>
      </c>
      <c r="E44" s="26">
        <v>101714346.48999999</v>
      </c>
      <c r="F44" s="27">
        <f t="shared" si="1"/>
        <v>133.60047589232659</v>
      </c>
      <c r="G44" s="27">
        <f t="shared" si="2"/>
        <v>47.802860165741706</v>
      </c>
      <c r="H44" s="28">
        <f t="shared" si="4"/>
        <v>25581124.799999997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20375.900000000001</v>
      </c>
      <c r="D45" s="26">
        <v>1253500</v>
      </c>
      <c r="E45" s="26">
        <v>54879.360000000001</v>
      </c>
      <c r="F45" s="27">
        <f t="shared" si="1"/>
        <v>269.33465515633668</v>
      </c>
      <c r="G45" s="27">
        <f t="shared" si="2"/>
        <v>4.3780901475867573</v>
      </c>
      <c r="H45" s="28">
        <f t="shared" si="4"/>
        <v>34503.46</v>
      </c>
      <c r="J45" s="39"/>
    </row>
    <row r="46" spans="1:10" ht="25.5" x14ac:dyDescent="0.25">
      <c r="A46" s="22" t="s">
        <v>183</v>
      </c>
      <c r="B46" s="17" t="s">
        <v>17</v>
      </c>
      <c r="C46" s="18">
        <v>3463581.84</v>
      </c>
      <c r="D46" s="18">
        <v>9633645</v>
      </c>
      <c r="E46" s="18">
        <v>6717035.75</v>
      </c>
      <c r="F46" s="19">
        <f t="shared" si="1"/>
        <v>193.9332188553108</v>
      </c>
      <c r="G46" s="19">
        <f t="shared" si="2"/>
        <v>69.724758904858959</v>
      </c>
      <c r="H46" s="20">
        <f t="shared" si="4"/>
        <v>3253453.91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3460821.84</v>
      </c>
      <c r="D47" s="26">
        <v>9560645</v>
      </c>
      <c r="E47" s="26">
        <v>6706023.8499999996</v>
      </c>
      <c r="F47" s="27">
        <f t="shared" si="1"/>
        <v>193.76969286578475</v>
      </c>
      <c r="G47" s="27">
        <f t="shared" si="2"/>
        <v>70.141960610398144</v>
      </c>
      <c r="H47" s="28">
        <f t="shared" si="4"/>
        <v>3245202.01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2760</v>
      </c>
      <c r="D48" s="26">
        <v>73000</v>
      </c>
      <c r="E48" s="26">
        <v>11011.9</v>
      </c>
      <c r="F48" s="27">
        <f t="shared" si="1"/>
        <v>398.981884057971</v>
      </c>
      <c r="G48" s="27">
        <f t="shared" si="2"/>
        <v>15.084794520547945</v>
      </c>
      <c r="H48" s="28">
        <f t="shared" si="4"/>
        <v>8251.9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34303095.579999998</v>
      </c>
      <c r="D49" s="18">
        <v>50195830</v>
      </c>
      <c r="E49" s="18">
        <v>37283995.740000002</v>
      </c>
      <c r="F49" s="19">
        <f t="shared" si="1"/>
        <v>108.68988675686163</v>
      </c>
      <c r="G49" s="19">
        <f t="shared" si="2"/>
        <v>74.277077876787772</v>
      </c>
      <c r="H49" s="20">
        <f t="shared" si="4"/>
        <v>2980900.1600000039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34297078.700000003</v>
      </c>
      <c r="D50" s="26">
        <v>50153430</v>
      </c>
      <c r="E50" s="26">
        <v>37266542.640000001</v>
      </c>
      <c r="F50" s="27">
        <f t="shared" si="1"/>
        <v>108.65806667085029</v>
      </c>
      <c r="G50" s="27">
        <f t="shared" si="2"/>
        <v>74.305072733809027</v>
      </c>
      <c r="H50" s="28">
        <f t="shared" si="4"/>
        <v>2969463.9399999976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6016.88</v>
      </c>
      <c r="D51" s="26">
        <v>42400</v>
      </c>
      <c r="E51" s="26">
        <v>17453.099999999999</v>
      </c>
      <c r="F51" s="27">
        <f t="shared" si="1"/>
        <v>290.06893938386668</v>
      </c>
      <c r="G51" s="27">
        <f t="shared" si="2"/>
        <v>41.162971698113203</v>
      </c>
      <c r="H51" s="28">
        <f t="shared" si="4"/>
        <v>11436.219999999998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3440724.06</v>
      </c>
      <c r="D52" s="18">
        <v>5818725</v>
      </c>
      <c r="E52" s="18">
        <v>3567266.66</v>
      </c>
      <c r="F52" s="19">
        <f t="shared" si="1"/>
        <v>103.67778984287395</v>
      </c>
      <c r="G52" s="19">
        <f t="shared" si="2"/>
        <v>61.306672166153241</v>
      </c>
      <c r="H52" s="20">
        <f t="shared" si="4"/>
        <v>126542.60000000009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3391445.06</v>
      </c>
      <c r="D53" s="26">
        <v>5732725</v>
      </c>
      <c r="E53" s="26">
        <v>3532947.15</v>
      </c>
      <c r="F53" s="27">
        <f t="shared" si="1"/>
        <v>104.17232440734274</v>
      </c>
      <c r="G53" s="27">
        <f t="shared" si="2"/>
        <v>61.627710207623778</v>
      </c>
      <c r="H53" s="28">
        <f t="shared" si="4"/>
        <v>141502.08999999985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49279</v>
      </c>
      <c r="D54" s="26">
        <v>86000</v>
      </c>
      <c r="E54" s="26">
        <v>34319.51</v>
      </c>
      <c r="F54" s="27">
        <f t="shared" si="1"/>
        <v>69.643276040504077</v>
      </c>
      <c r="G54" s="27">
        <f t="shared" si="2"/>
        <v>39.906406976744194</v>
      </c>
      <c r="H54" s="28">
        <f t="shared" si="4"/>
        <v>-14959.489999999998</v>
      </c>
      <c r="J54" s="39"/>
    </row>
    <row r="55" spans="1:10" ht="25.5" x14ac:dyDescent="0.25">
      <c r="A55" s="22" t="s">
        <v>186</v>
      </c>
      <c r="B55" s="17" t="s">
        <v>20</v>
      </c>
      <c r="C55" s="18">
        <v>21801430.460000001</v>
      </c>
      <c r="D55" s="18">
        <v>41817668</v>
      </c>
      <c r="E55" s="18">
        <v>21716126.530000001</v>
      </c>
      <c r="F55" s="19">
        <f t="shared" si="1"/>
        <v>99.608723243382997</v>
      </c>
      <c r="G55" s="19">
        <f t="shared" si="2"/>
        <v>51.930505856998053</v>
      </c>
      <c r="H55" s="20">
        <f t="shared" si="4"/>
        <v>-85303.929999999702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21033178.690000001</v>
      </c>
      <c r="D56" s="26">
        <v>37824668</v>
      </c>
      <c r="E56" s="26">
        <v>20864339.399999999</v>
      </c>
      <c r="F56" s="27">
        <f t="shared" si="1"/>
        <v>99.197271641683542</v>
      </c>
      <c r="G56" s="27">
        <f t="shared" si="2"/>
        <v>55.160667636263184</v>
      </c>
      <c r="H56" s="28">
        <f t="shared" si="4"/>
        <v>-168839.29000000283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768251.77</v>
      </c>
      <c r="D57" s="26">
        <v>3993000</v>
      </c>
      <c r="E57" s="26">
        <v>851787.13</v>
      </c>
      <c r="F57" s="27">
        <f t="shared" si="1"/>
        <v>110.87343541037336</v>
      </c>
      <c r="G57" s="27">
        <f t="shared" si="2"/>
        <v>21.332009266215877</v>
      </c>
      <c r="H57" s="28">
        <f t="shared" si="4"/>
        <v>83535.359999999986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1348540.94</v>
      </c>
      <c r="D58" s="18">
        <v>1923305</v>
      </c>
      <c r="E58" s="18">
        <v>1000702.09</v>
      </c>
      <c r="F58" s="19">
        <f t="shared" si="1"/>
        <v>74.206281790747866</v>
      </c>
      <c r="G58" s="19">
        <f t="shared" si="2"/>
        <v>52.030337881927203</v>
      </c>
      <c r="H58" s="20">
        <f t="shared" si="4"/>
        <v>-347838.85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1346341.94</v>
      </c>
      <c r="D59" s="26">
        <v>1912805</v>
      </c>
      <c r="E59" s="26">
        <v>997844.29</v>
      </c>
      <c r="F59" s="27">
        <f t="shared" si="1"/>
        <v>74.115219941822502</v>
      </c>
      <c r="G59" s="27">
        <f t="shared" si="2"/>
        <v>52.166545465951842</v>
      </c>
      <c r="H59" s="28">
        <f t="shared" si="4"/>
        <v>-348497.64999999991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2199</v>
      </c>
      <c r="D60" s="26">
        <v>10500</v>
      </c>
      <c r="E60" s="26">
        <v>2857.8</v>
      </c>
      <c r="F60" s="27">
        <f t="shared" si="1"/>
        <v>129.95907230559348</v>
      </c>
      <c r="G60" s="27">
        <f t="shared" si="2"/>
        <v>27.217142857142857</v>
      </c>
      <c r="H60" s="28">
        <f t="shared" si="4"/>
        <v>658.80000000000018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1813569.49</v>
      </c>
      <c r="D61" s="18">
        <v>2222785</v>
      </c>
      <c r="E61" s="18">
        <v>1233771.6200000001</v>
      </c>
      <c r="F61" s="19">
        <f t="shared" si="1"/>
        <v>68.030016318812244</v>
      </c>
      <c r="G61" s="19">
        <f t="shared" si="2"/>
        <v>55.505666090062697</v>
      </c>
      <c r="H61" s="20">
        <f t="shared" si="4"/>
        <v>-579797.86999999988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1638774.19</v>
      </c>
      <c r="D62" s="26">
        <v>2194410</v>
      </c>
      <c r="E62" s="26">
        <v>1227666.07</v>
      </c>
      <c r="F62" s="27">
        <f t="shared" si="1"/>
        <v>74.913681060598108</v>
      </c>
      <c r="G62" s="27">
        <f t="shared" si="2"/>
        <v>55.945154734074308</v>
      </c>
      <c r="H62" s="28">
        <f t="shared" si="4"/>
        <v>-411108.11999999988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174795.3</v>
      </c>
      <c r="D63" s="26">
        <v>28375</v>
      </c>
      <c r="E63" s="26">
        <v>6105.55</v>
      </c>
      <c r="F63" s="27">
        <f t="shared" si="1"/>
        <v>3.4929714929405997</v>
      </c>
      <c r="G63" s="27">
        <f t="shared" si="2"/>
        <v>21.517356828193833</v>
      </c>
      <c r="H63" s="28">
        <f t="shared" si="4"/>
        <v>-168689.75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7824228.6100000003</v>
      </c>
      <c r="D64" s="18">
        <v>20854425</v>
      </c>
      <c r="E64" s="18">
        <v>13716699.050000001</v>
      </c>
      <c r="F64" s="19">
        <f t="shared" si="1"/>
        <v>175.31056074293309</v>
      </c>
      <c r="G64" s="19">
        <f t="shared" si="2"/>
        <v>65.773566281496613</v>
      </c>
      <c r="H64" s="20">
        <f t="shared" si="4"/>
        <v>5892470.4400000004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7734967.8099999996</v>
      </c>
      <c r="D65" s="26">
        <v>20734550</v>
      </c>
      <c r="E65" s="26">
        <v>13682272.42</v>
      </c>
      <c r="F65" s="27">
        <f t="shared" si="1"/>
        <v>176.88855023173008</v>
      </c>
      <c r="G65" s="27">
        <f t="shared" si="2"/>
        <v>65.987795346414558</v>
      </c>
      <c r="H65" s="28">
        <f t="shared" si="4"/>
        <v>5947304.6100000003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89260.800000000003</v>
      </c>
      <c r="D66" s="26">
        <v>119875</v>
      </c>
      <c r="E66" s="26">
        <v>34426.629999999997</v>
      </c>
      <c r="F66" s="27">
        <f t="shared" si="1"/>
        <v>38.568587778733779</v>
      </c>
      <c r="G66" s="27">
        <f t="shared" si="2"/>
        <v>28.718773722627734</v>
      </c>
      <c r="H66" s="28">
        <f t="shared" si="4"/>
        <v>-54834.170000000006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54869404.479999997</v>
      </c>
      <c r="D67" s="18">
        <v>119676443</v>
      </c>
      <c r="E67" s="18">
        <v>85045815.560000002</v>
      </c>
      <c r="F67" s="19">
        <f t="shared" si="1"/>
        <v>154.99678986127753</v>
      </c>
      <c r="G67" s="19">
        <f t="shared" si="2"/>
        <v>71.063121052152269</v>
      </c>
      <c r="H67" s="20">
        <f t="shared" si="4"/>
        <v>30176411.080000006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54864600.479999997</v>
      </c>
      <c r="D68" s="26">
        <v>119289056</v>
      </c>
      <c r="E68" s="26">
        <v>84959569.849999994</v>
      </c>
      <c r="F68" s="27">
        <f t="shared" si="1"/>
        <v>154.8531641654269</v>
      </c>
      <c r="G68" s="27">
        <f t="shared" si="2"/>
        <v>71.221596262778704</v>
      </c>
      <c r="H68" s="28">
        <f t="shared" si="4"/>
        <v>30094969.369999997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4804</v>
      </c>
      <c r="D69" s="26">
        <v>387387</v>
      </c>
      <c r="E69" s="26">
        <v>86245.71</v>
      </c>
      <c r="F69" s="27">
        <f t="shared" si="1"/>
        <v>1795.2895503746881</v>
      </c>
      <c r="G69" s="27">
        <f t="shared" si="2"/>
        <v>22.263449728566009</v>
      </c>
      <c r="H69" s="28">
        <f t="shared" si="4"/>
        <v>81441.710000000006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17693370.989999998</v>
      </c>
      <c r="D70" s="18">
        <v>24743285</v>
      </c>
      <c r="E70" s="18">
        <v>18480997.629999999</v>
      </c>
      <c r="F70" s="19">
        <f t="shared" si="1"/>
        <v>104.45153521307586</v>
      </c>
      <c r="G70" s="19">
        <f t="shared" si="2"/>
        <v>74.690962133766789</v>
      </c>
      <c r="H70" s="20">
        <f t="shared" si="4"/>
        <v>787626.6400000006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17693168.489999998</v>
      </c>
      <c r="D71" s="26">
        <v>24653285</v>
      </c>
      <c r="E71" s="26">
        <v>18479332.48</v>
      </c>
      <c r="F71" s="27">
        <f t="shared" si="1"/>
        <v>104.44331941135549</v>
      </c>
      <c r="G71" s="27">
        <f t="shared" si="2"/>
        <v>74.956876862454635</v>
      </c>
      <c r="H71" s="28">
        <f t="shared" si="4"/>
        <v>786163.99000000209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202.5</v>
      </c>
      <c r="D72" s="26">
        <v>90000</v>
      </c>
      <c r="E72" s="26">
        <v>1665.15</v>
      </c>
      <c r="F72" s="27">
        <f t="shared" ref="F72:F120" si="17">IF(C72=0,"x",E72/C72*100)</f>
        <v>822.2962962962963</v>
      </c>
      <c r="G72" s="27">
        <f t="shared" ref="G72:G120" si="18">IF(D72=0,"x",E72/D72*100)</f>
        <v>1.8501666666666665</v>
      </c>
      <c r="H72" s="28">
        <f t="shared" si="4"/>
        <v>1462.65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1534676.14</v>
      </c>
      <c r="D73" s="18">
        <v>1983355</v>
      </c>
      <c r="E73" s="18">
        <v>860926.31</v>
      </c>
      <c r="F73" s="19">
        <f t="shared" si="17"/>
        <v>56.09824037532767</v>
      </c>
      <c r="G73" s="19">
        <f t="shared" si="18"/>
        <v>43.407575043297847</v>
      </c>
      <c r="H73" s="20">
        <f t="shared" ref="H73:H124" si="19">+E73-C73</f>
        <v>-673749.82999999984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1534068.64</v>
      </c>
      <c r="D74" s="26">
        <v>1954230</v>
      </c>
      <c r="E74" s="26">
        <v>855930.86</v>
      </c>
      <c r="F74" s="27">
        <f t="shared" si="17"/>
        <v>55.794821540710203</v>
      </c>
      <c r="G74" s="27">
        <f t="shared" si="18"/>
        <v>43.798880377437662</v>
      </c>
      <c r="H74" s="28">
        <f t="shared" si="19"/>
        <v>-678137.77999999991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607.5</v>
      </c>
      <c r="D75" s="26">
        <v>29125</v>
      </c>
      <c r="E75" s="26">
        <v>4995.45</v>
      </c>
      <c r="F75" s="27">
        <f t="shared" si="17"/>
        <v>822.2962962962963</v>
      </c>
      <c r="G75" s="27">
        <f t="shared" si="18"/>
        <v>17.151759656652359</v>
      </c>
      <c r="H75" s="28">
        <f t="shared" si="19"/>
        <v>4387.95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11635619707.469999</v>
      </c>
      <c r="D76" s="18">
        <v>16172228357</v>
      </c>
      <c r="E76" s="18">
        <v>12735324323.6</v>
      </c>
      <c r="F76" s="19">
        <f t="shared" si="17"/>
        <v>109.45119077262379</v>
      </c>
      <c r="G76" s="19">
        <f t="shared" si="18"/>
        <v>78.748110912542444</v>
      </c>
      <c r="H76" s="20">
        <f t="shared" si="19"/>
        <v>1099704616.1300011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116773328.84999999</v>
      </c>
      <c r="D77" s="18">
        <v>238132285</v>
      </c>
      <c r="E77" s="18">
        <v>107265557.84999999</v>
      </c>
      <c r="F77" s="19">
        <f t="shared" si="17"/>
        <v>91.857925869174196</v>
      </c>
      <c r="G77" s="19">
        <f t="shared" si="18"/>
        <v>45.044525503965154</v>
      </c>
      <c r="H77" s="20">
        <f t="shared" si="19"/>
        <v>-9507771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104872052.78</v>
      </c>
      <c r="D78" s="26">
        <v>199969785</v>
      </c>
      <c r="E78" s="26">
        <v>102315758.45999999</v>
      </c>
      <c r="F78" s="27">
        <f t="shared" si="17"/>
        <v>97.562463733438506</v>
      </c>
      <c r="G78" s="27">
        <f t="shared" si="18"/>
        <v>51.165609074390908</v>
      </c>
      <c r="H78" s="28">
        <f t="shared" si="19"/>
        <v>-2556294.3200000077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11901276.07</v>
      </c>
      <c r="D79" s="26">
        <v>38162500</v>
      </c>
      <c r="E79" s="26">
        <v>4949799.3899999997</v>
      </c>
      <c r="F79" s="27">
        <f t="shared" si="17"/>
        <v>41.590492993244204</v>
      </c>
      <c r="G79" s="27">
        <f t="shared" si="18"/>
        <v>12.97032267278087</v>
      </c>
      <c r="H79" s="28">
        <f t="shared" si="19"/>
        <v>-6951476.6800000006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10557248866.16</v>
      </c>
      <c r="D80" s="18">
        <v>14244448076</v>
      </c>
      <c r="E80" s="18">
        <v>11561799632.280001</v>
      </c>
      <c r="F80" s="19">
        <f t="shared" si="17"/>
        <v>109.51527030247405</v>
      </c>
      <c r="G80" s="19">
        <f t="shared" si="18"/>
        <v>81.167059408641435</v>
      </c>
      <c r="H80" s="20">
        <f t="shared" si="19"/>
        <v>1004550766.1200008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10557248866.16</v>
      </c>
      <c r="D81" s="26">
        <v>14244048076</v>
      </c>
      <c r="E81" s="26">
        <v>11489176938.08</v>
      </c>
      <c r="F81" s="27">
        <f t="shared" si="17"/>
        <v>108.82737618232325</v>
      </c>
      <c r="G81" s="27">
        <f t="shared" si="18"/>
        <v>80.659492840650245</v>
      </c>
      <c r="H81" s="28">
        <f t="shared" si="19"/>
        <v>931928071.92000008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0</v>
      </c>
      <c r="D82" s="26">
        <v>400000</v>
      </c>
      <c r="E82" s="26">
        <v>72622694.200000003</v>
      </c>
      <c r="F82" s="27" t="str">
        <f t="shared" si="17"/>
        <v>x</v>
      </c>
      <c r="G82" s="27">
        <f t="shared" si="18"/>
        <v>18155.67355</v>
      </c>
      <c r="H82" s="28">
        <f t="shared" si="19"/>
        <v>72622694.200000003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369824596.61000001</v>
      </c>
      <c r="D83" s="18">
        <v>659500367</v>
      </c>
      <c r="E83" s="18">
        <v>399117547.27999997</v>
      </c>
      <c r="F83" s="19">
        <f t="shared" si="17"/>
        <v>107.92076863965082</v>
      </c>
      <c r="G83" s="19">
        <f t="shared" si="18"/>
        <v>60.518169094513929</v>
      </c>
      <c r="H83" s="20">
        <f t="shared" si="19"/>
        <v>29292950.669999957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367799304.33999997</v>
      </c>
      <c r="D84" s="26">
        <v>615981442</v>
      </c>
      <c r="E84" s="26">
        <v>382566269.49000001</v>
      </c>
      <c r="F84" s="27">
        <f t="shared" si="17"/>
        <v>104.01495189788319</v>
      </c>
      <c r="G84" s="27">
        <f t="shared" si="18"/>
        <v>62.106784945965956</v>
      </c>
      <c r="H84" s="28">
        <f t="shared" si="19"/>
        <v>14766965.150000036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2025292.27</v>
      </c>
      <c r="D85" s="26">
        <v>43518925</v>
      </c>
      <c r="E85" s="26">
        <v>16551277.789999999</v>
      </c>
      <c r="F85" s="27">
        <f t="shared" si="17"/>
        <v>817.22909997577767</v>
      </c>
      <c r="G85" s="27">
        <f t="shared" si="18"/>
        <v>38.032368193837506</v>
      </c>
      <c r="H85" s="28">
        <f t="shared" si="19"/>
        <v>14525985.52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579465027.48000002</v>
      </c>
      <c r="D86" s="18">
        <v>1004883009</v>
      </c>
      <c r="E86" s="18">
        <v>653790139.01999998</v>
      </c>
      <c r="F86" s="19">
        <f t="shared" si="17"/>
        <v>112.82650514099666</v>
      </c>
      <c r="G86" s="19">
        <f t="shared" si="18"/>
        <v>65.061318896277612</v>
      </c>
      <c r="H86" s="20">
        <f t="shared" si="19"/>
        <v>74325111.539999962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550149172.51999998</v>
      </c>
      <c r="D87" s="26">
        <v>915764259</v>
      </c>
      <c r="E87" s="26">
        <v>618351456.54999995</v>
      </c>
      <c r="F87" s="27">
        <f t="shared" si="17"/>
        <v>112.3970529152292</v>
      </c>
      <c r="G87" s="27">
        <f t="shared" si="18"/>
        <v>67.522995189311047</v>
      </c>
      <c r="H87" s="28">
        <f t="shared" si="19"/>
        <v>68202284.029999971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29315854.960000001</v>
      </c>
      <c r="D88" s="26">
        <v>89118750</v>
      </c>
      <c r="E88" s="26">
        <v>35438682.469999999</v>
      </c>
      <c r="F88" s="27">
        <f t="shared" si="17"/>
        <v>120.88572043474184</v>
      </c>
      <c r="G88" s="27">
        <f t="shared" si="18"/>
        <v>39.765686199593233</v>
      </c>
      <c r="H88" s="28">
        <f t="shared" si="19"/>
        <v>6122827.5099999979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12112055.880000001</v>
      </c>
      <c r="D89" s="18">
        <v>24764620</v>
      </c>
      <c r="E89" s="18">
        <v>13111992.710000001</v>
      </c>
      <c r="F89" s="19">
        <f t="shared" si="17"/>
        <v>108.25571513132748</v>
      </c>
      <c r="G89" s="19">
        <f t="shared" si="18"/>
        <v>52.946472467576733</v>
      </c>
      <c r="H89" s="20">
        <f t="shared" si="19"/>
        <v>999936.83000000007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12031959.630000001</v>
      </c>
      <c r="D90" s="26">
        <v>24405520</v>
      </c>
      <c r="E90" s="26">
        <v>12906036.43</v>
      </c>
      <c r="F90" s="27">
        <f t="shared" si="17"/>
        <v>107.26462543824209</v>
      </c>
      <c r="G90" s="27">
        <f t="shared" si="18"/>
        <v>52.881628541411942</v>
      </c>
      <c r="H90" s="28">
        <f t="shared" si="19"/>
        <v>874076.79999999888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80096.25</v>
      </c>
      <c r="D91" s="26">
        <v>359100</v>
      </c>
      <c r="E91" s="26">
        <v>205956.28</v>
      </c>
      <c r="F91" s="27">
        <f t="shared" si="17"/>
        <v>257.13598327012812</v>
      </c>
      <c r="G91" s="27">
        <f t="shared" si="18"/>
        <v>57.353461431356166</v>
      </c>
      <c r="H91" s="28">
        <f t="shared" si="19"/>
        <v>125860.03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195832.49</v>
      </c>
      <c r="D92" s="18">
        <v>500000</v>
      </c>
      <c r="E92" s="18">
        <v>239454.46</v>
      </c>
      <c r="F92" s="19">
        <f t="shared" si="17"/>
        <v>122.27514443594114</v>
      </c>
      <c r="G92" s="19">
        <f t="shared" si="18"/>
        <v>47.890891999999994</v>
      </c>
      <c r="H92" s="20">
        <f t="shared" si="19"/>
        <v>43621.97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195832.49</v>
      </c>
      <c r="D93" s="26">
        <v>500000</v>
      </c>
      <c r="E93" s="26">
        <v>239454.46</v>
      </c>
      <c r="F93" s="27">
        <f t="shared" si="17"/>
        <v>122.27514443594114</v>
      </c>
      <c r="G93" s="27">
        <f t="shared" si="18"/>
        <v>47.890891999999994</v>
      </c>
      <c r="H93" s="28">
        <f t="shared" si="19"/>
        <v>43621.97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207244055.56</v>
      </c>
      <c r="D94" s="18">
        <v>342097081</v>
      </c>
      <c r="E94" s="18">
        <v>211348227.58000001</v>
      </c>
      <c r="F94" s="19">
        <f t="shared" si="17"/>
        <v>101.98035693178751</v>
      </c>
      <c r="G94" s="19">
        <f t="shared" si="18"/>
        <v>61.780190278793988</v>
      </c>
      <c r="H94" s="20">
        <f t="shared" si="19"/>
        <v>4104172.0200000107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3870588.45</v>
      </c>
      <c r="D95" s="18">
        <v>7266045</v>
      </c>
      <c r="E95" s="18">
        <v>3662574.48</v>
      </c>
      <c r="F95" s="19">
        <f t="shared" si="17"/>
        <v>94.625779188691567</v>
      </c>
      <c r="G95" s="19">
        <f t="shared" si="18"/>
        <v>50.406713418372718</v>
      </c>
      <c r="H95" s="20">
        <f t="shared" si="19"/>
        <v>-208013.9700000002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3870588.45</v>
      </c>
      <c r="D96" s="18">
        <v>7266045</v>
      </c>
      <c r="E96" s="18">
        <v>3662574.48</v>
      </c>
      <c r="F96" s="19">
        <f t="shared" si="17"/>
        <v>94.625779188691567</v>
      </c>
      <c r="G96" s="19">
        <f t="shared" si="18"/>
        <v>50.406713418372718</v>
      </c>
      <c r="H96" s="20">
        <f t="shared" si="19"/>
        <v>-208013.9700000002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3843347.95</v>
      </c>
      <c r="D97" s="26">
        <v>7166045</v>
      </c>
      <c r="E97" s="26">
        <v>3651528.23</v>
      </c>
      <c r="F97" s="27">
        <f t="shared" si="17"/>
        <v>95.009046214512011</v>
      </c>
      <c r="G97" s="27">
        <f t="shared" si="18"/>
        <v>50.955976832408957</v>
      </c>
      <c r="H97" s="28">
        <f t="shared" si="19"/>
        <v>-191819.7200000002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27240.5</v>
      </c>
      <c r="D98" s="26">
        <v>100000</v>
      </c>
      <c r="E98" s="26">
        <v>11046.25</v>
      </c>
      <c r="F98" s="27">
        <f t="shared" si="17"/>
        <v>40.550834235788628</v>
      </c>
      <c r="G98" s="27">
        <f t="shared" si="18"/>
        <v>11.046250000000001</v>
      </c>
      <c r="H98" s="28">
        <f t="shared" si="19"/>
        <v>-16194.25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3151106808.5599999</v>
      </c>
      <c r="D99" s="18">
        <v>4801780350</v>
      </c>
      <c r="E99" s="18">
        <v>2833747795.0300002</v>
      </c>
      <c r="F99" s="19">
        <f t="shared" si="17"/>
        <v>89.928649429848193</v>
      </c>
      <c r="G99" s="19">
        <f t="shared" si="18"/>
        <v>59.014523540836272</v>
      </c>
      <c r="H99" s="20">
        <f t="shared" si="19"/>
        <v>-317359013.52999973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3151106808.5599999</v>
      </c>
      <c r="D100" s="18">
        <v>4801780350</v>
      </c>
      <c r="E100" s="18">
        <v>2833747795.0300002</v>
      </c>
      <c r="F100" s="19">
        <f t="shared" si="17"/>
        <v>89.928649429848193</v>
      </c>
      <c r="G100" s="19">
        <f t="shared" si="18"/>
        <v>59.014523540836272</v>
      </c>
      <c r="H100" s="20">
        <f t="shared" si="19"/>
        <v>-317359013.52999973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2664441239.29</v>
      </c>
      <c r="D101" s="26">
        <v>4293971158</v>
      </c>
      <c r="E101" s="26">
        <v>2691534537.1100001</v>
      </c>
      <c r="F101" s="27">
        <f t="shared" si="17"/>
        <v>101.0168472631515</v>
      </c>
      <c r="G101" s="27">
        <f t="shared" si="18"/>
        <v>62.681709729127157</v>
      </c>
      <c r="H101" s="28">
        <f t="shared" si="19"/>
        <v>27093297.820000172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486665569.26999998</v>
      </c>
      <c r="D102" s="26">
        <v>507809192</v>
      </c>
      <c r="E102" s="26">
        <v>142213257.91999999</v>
      </c>
      <c r="F102" s="27">
        <f t="shared" si="17"/>
        <v>29.221968205665416</v>
      </c>
      <c r="G102" s="27">
        <f t="shared" si="18"/>
        <v>28.005254761122949</v>
      </c>
      <c r="H102" s="28">
        <f t="shared" si="19"/>
        <v>-344452311.35000002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30049375.219999999</v>
      </c>
      <c r="D103" s="18">
        <v>81763226</v>
      </c>
      <c r="E103" s="18">
        <v>45212671.460000001</v>
      </c>
      <c r="F103" s="19">
        <f t="shared" si="17"/>
        <v>150.46126959041649</v>
      </c>
      <c r="G103" s="19">
        <f t="shared" si="18"/>
        <v>55.297073845887631</v>
      </c>
      <c r="H103" s="20">
        <f t="shared" si="19"/>
        <v>15163296.240000002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25897877.859999999</v>
      </c>
      <c r="D104" s="18">
        <v>73045187</v>
      </c>
      <c r="E104" s="18">
        <v>40531166.609999999</v>
      </c>
      <c r="F104" s="19">
        <f t="shared" si="17"/>
        <v>156.50381405420683</v>
      </c>
      <c r="G104" s="19">
        <f t="shared" si="18"/>
        <v>55.487799093457035</v>
      </c>
      <c r="H104" s="20">
        <f t="shared" si="19"/>
        <v>14633288.75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25806345.640000001</v>
      </c>
      <c r="D105" s="26">
        <v>72803187</v>
      </c>
      <c r="E105" s="26">
        <v>40458767.469999999</v>
      </c>
      <c r="F105" s="27">
        <f t="shared" si="17"/>
        <v>156.77836774877824</v>
      </c>
      <c r="G105" s="27">
        <f t="shared" si="18"/>
        <v>55.572797204605898</v>
      </c>
      <c r="H105" s="28">
        <f t="shared" si="19"/>
        <v>14652421.829999998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91532.22</v>
      </c>
      <c r="D106" s="26">
        <v>242000</v>
      </c>
      <c r="E106" s="26">
        <v>72399.14</v>
      </c>
      <c r="F106" s="27">
        <f t="shared" si="17"/>
        <v>79.096890690513135</v>
      </c>
      <c r="G106" s="27">
        <f t="shared" si="18"/>
        <v>29.916999999999998</v>
      </c>
      <c r="H106" s="28">
        <f t="shared" si="19"/>
        <v>-19133.080000000002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4151497.36</v>
      </c>
      <c r="D107" s="18">
        <v>8718039</v>
      </c>
      <c r="E107" s="18">
        <v>4681504.8499999996</v>
      </c>
      <c r="F107" s="19">
        <f t="shared" si="17"/>
        <v>112.76665848584328</v>
      </c>
      <c r="G107" s="19">
        <f t="shared" si="18"/>
        <v>53.699058354751564</v>
      </c>
      <c r="H107" s="20">
        <f t="shared" si="19"/>
        <v>530007.48999999976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4101150.58</v>
      </c>
      <c r="D108" s="26">
        <v>8653039</v>
      </c>
      <c r="E108" s="26">
        <v>4675687.28</v>
      </c>
      <c r="F108" s="27">
        <f t="shared" si="17"/>
        <v>114.00915886390106</v>
      </c>
      <c r="G108" s="27">
        <f t="shared" si="18"/>
        <v>54.035204047965109</v>
      </c>
      <c r="H108" s="28">
        <f t="shared" si="19"/>
        <v>574536.70000000019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50346.78</v>
      </c>
      <c r="D109" s="26">
        <v>65000</v>
      </c>
      <c r="E109" s="26">
        <v>5817.57</v>
      </c>
      <c r="F109" s="27">
        <f t="shared" si="17"/>
        <v>11.554999147909758</v>
      </c>
      <c r="G109" s="27">
        <f t="shared" si="18"/>
        <v>8.9501076923076912</v>
      </c>
      <c r="H109" s="28">
        <f t="shared" si="19"/>
        <v>-44529.21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132195796.61</v>
      </c>
      <c r="D110" s="18">
        <v>368038152</v>
      </c>
      <c r="E110" s="18">
        <v>105694352.94</v>
      </c>
      <c r="F110" s="19">
        <f t="shared" si="17"/>
        <v>79.952884774253647</v>
      </c>
      <c r="G110" s="19">
        <f t="shared" si="18"/>
        <v>28.718314219771436</v>
      </c>
      <c r="H110" s="20">
        <f t="shared" si="19"/>
        <v>-26501443.670000002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132195796.61</v>
      </c>
      <c r="D111" s="18">
        <v>368038152</v>
      </c>
      <c r="E111" s="18">
        <v>105694352.94</v>
      </c>
      <c r="F111" s="19">
        <f t="shared" si="17"/>
        <v>79.952884774253647</v>
      </c>
      <c r="G111" s="19">
        <f t="shared" si="18"/>
        <v>28.718314219771436</v>
      </c>
      <c r="H111" s="20">
        <f t="shared" si="19"/>
        <v>-26501443.670000002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95363284.780000001</v>
      </c>
      <c r="D112" s="26">
        <v>289887353</v>
      </c>
      <c r="E112" s="26">
        <v>81956262.730000004</v>
      </c>
      <c r="F112" s="27">
        <f t="shared" si="17"/>
        <v>85.941107124267418</v>
      </c>
      <c r="G112" s="27">
        <f t="shared" si="18"/>
        <v>28.271762076491829</v>
      </c>
      <c r="H112" s="28">
        <f t="shared" si="19"/>
        <v>-13407022.049999997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36832511.829999998</v>
      </c>
      <c r="D113" s="26">
        <v>78150799</v>
      </c>
      <c r="E113" s="26">
        <v>23738090.210000001</v>
      </c>
      <c r="F113" s="27">
        <f t="shared" si="17"/>
        <v>64.44874115445306</v>
      </c>
      <c r="G113" s="27">
        <f t="shared" si="18"/>
        <v>30.374724908442719</v>
      </c>
      <c r="H113" s="28">
        <f t="shared" si="19"/>
        <v>-13094421.619999997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17842433.940000001</v>
      </c>
      <c r="D114" s="18">
        <v>306938114</v>
      </c>
      <c r="E114" s="18">
        <v>66857166.579999998</v>
      </c>
      <c r="F114" s="19">
        <f t="shared" si="17"/>
        <v>374.7087802304622</v>
      </c>
      <c r="G114" s="19">
        <f t="shared" si="18"/>
        <v>21.781969566672974</v>
      </c>
      <c r="H114" s="20">
        <f t="shared" si="19"/>
        <v>49014732.640000001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17842433.940000001</v>
      </c>
      <c r="D115" s="18">
        <v>306938114</v>
      </c>
      <c r="E115" s="18">
        <v>66857166.579999998</v>
      </c>
      <c r="F115" s="19">
        <f t="shared" si="17"/>
        <v>374.7087802304622</v>
      </c>
      <c r="G115" s="19">
        <f t="shared" si="18"/>
        <v>21.781969566672974</v>
      </c>
      <c r="H115" s="20">
        <f t="shared" si="19"/>
        <v>49014732.640000001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17839316.84</v>
      </c>
      <c r="D116" s="26">
        <v>303159659</v>
      </c>
      <c r="E116" s="26">
        <v>64783351.890000001</v>
      </c>
      <c r="F116" s="27">
        <f t="shared" si="17"/>
        <v>363.14928688715418</v>
      </c>
      <c r="G116" s="27">
        <f t="shared" si="18"/>
        <v>21.369384074284106</v>
      </c>
      <c r="H116" s="28">
        <f t="shared" si="19"/>
        <v>46944035.049999997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3778455</v>
      </c>
      <c r="E117" s="26">
        <v>2073814.69</v>
      </c>
      <c r="F117" s="27">
        <f t="shared" si="17"/>
        <v>66530.258573674248</v>
      </c>
      <c r="G117" s="27">
        <f t="shared" si="18"/>
        <v>54.885255746065518</v>
      </c>
      <c r="H117" s="28">
        <f t="shared" si="19"/>
        <v>2070697.5899999999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14176571.460000001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-14176571.460000001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14176571.460000001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-14176571.460000001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14072437.859999999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-14072437.859999999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104133.6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-104133.6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1187764735.6199999</v>
      </c>
      <c r="D122" s="18">
        <v>2024805806</v>
      </c>
      <c r="E122" s="18">
        <v>1256297537.9100001</v>
      </c>
      <c r="F122" s="27">
        <f t="shared" ref="F122:F154" si="23">IF(C122=0,"x",E122/C122*100)</f>
        <v>105.76989703724675</v>
      </c>
      <c r="G122" s="27">
        <f t="shared" ref="G122:G154" si="24">IF(D122=0,"x",E122/D122*100)</f>
        <v>62.045334628500171</v>
      </c>
      <c r="H122" s="28">
        <f t="shared" si="19"/>
        <v>68532802.2900002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1187764735.6199999</v>
      </c>
      <c r="D123" s="18">
        <v>2024805806</v>
      </c>
      <c r="E123" s="18">
        <v>1256297537.9100001</v>
      </c>
      <c r="F123" s="27">
        <f t="shared" si="23"/>
        <v>105.76989703724675</v>
      </c>
      <c r="G123" s="27">
        <f t="shared" si="24"/>
        <v>62.045334628500171</v>
      </c>
      <c r="H123" s="28">
        <f t="shared" si="19"/>
        <v>68532802.2900002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1187764735.6199999</v>
      </c>
      <c r="D124" s="26">
        <v>2024577065</v>
      </c>
      <c r="E124" s="26">
        <v>1256264443.1300001</v>
      </c>
      <c r="F124" s="27">
        <f t="shared" si="23"/>
        <v>105.76711072957087</v>
      </c>
      <c r="G124" s="27">
        <f t="shared" si="24"/>
        <v>62.050709990138117</v>
      </c>
      <c r="H124" s="28">
        <f t="shared" si="19"/>
        <v>68499707.510000229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228741</v>
      </c>
      <c r="E125" s="26">
        <v>33094.78</v>
      </c>
      <c r="F125" s="27" t="str">
        <f t="shared" ref="F125:F126" si="25">IF(C125=0,"x",E125/C125*100)</f>
        <v>x</v>
      </c>
      <c r="G125" s="27">
        <f t="shared" ref="G125:G126" si="26">IF(D125=0,"x",E125/D125*100)</f>
        <v>14.468232629917679</v>
      </c>
      <c r="H125" s="28">
        <f t="shared" ref="H125:H126" si="27">+E125-C125</f>
        <v>33094.78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192688179.06999999</v>
      </c>
      <c r="D126" s="18">
        <v>402318494</v>
      </c>
      <c r="E126" s="18">
        <v>272963541.63999999</v>
      </c>
      <c r="F126" s="27">
        <f t="shared" si="25"/>
        <v>141.66076142161137</v>
      </c>
      <c r="G126" s="27">
        <f t="shared" si="26"/>
        <v>67.847624633432829</v>
      </c>
      <c r="H126" s="28">
        <f t="shared" si="27"/>
        <v>80275362.569999993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192688179.06999999</v>
      </c>
      <c r="D127" s="18">
        <v>397279494</v>
      </c>
      <c r="E127" s="18">
        <v>272963541.63999999</v>
      </c>
      <c r="F127" s="19">
        <f t="shared" ref="F127:F129" si="28">IF(C127=0,"x",E127/C127*100)</f>
        <v>141.66076142161137</v>
      </c>
      <c r="G127" s="19">
        <f t="shared" ref="G127:G129" si="29">IF(D127=0,"x",E127/D127*100)</f>
        <v>68.708188004286967</v>
      </c>
      <c r="H127" s="20">
        <f t="shared" ref="H127:H129" si="30">+E127-C127</f>
        <v>80275362.569999993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192161840.59</v>
      </c>
      <c r="D128" s="26">
        <v>391336661</v>
      </c>
      <c r="E128" s="26">
        <v>271295621.85000002</v>
      </c>
      <c r="F128" s="27">
        <f t="shared" si="28"/>
        <v>141.18079896457763</v>
      </c>
      <c r="G128" s="27">
        <f t="shared" si="29"/>
        <v>69.325378602849582</v>
      </c>
      <c r="H128" s="28">
        <f t="shared" si="30"/>
        <v>79133781.26000002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526338.48</v>
      </c>
      <c r="D129" s="26">
        <v>5942833</v>
      </c>
      <c r="E129" s="26">
        <v>1667919.79</v>
      </c>
      <c r="F129" s="27">
        <f t="shared" si="28"/>
        <v>316.89109829097049</v>
      </c>
      <c r="G129" s="27">
        <f t="shared" si="29"/>
        <v>28.066072023225285</v>
      </c>
      <c r="H129" s="28">
        <f t="shared" si="30"/>
        <v>1141581.31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5039000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4732000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3848332482.9400001</v>
      </c>
      <c r="D133" s="18">
        <v>6494036024</v>
      </c>
      <c r="E133" s="18">
        <v>4208408872.6900001</v>
      </c>
      <c r="F133" s="27">
        <f t="shared" si="31"/>
        <v>109.35668608017239</v>
      </c>
      <c r="G133" s="27">
        <f t="shared" si="32"/>
        <v>64.804212005245873</v>
      </c>
      <c r="H133" s="28">
        <f t="shared" si="33"/>
        <v>360076389.75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3848332482.9400001</v>
      </c>
      <c r="D134" s="18">
        <v>6494036024</v>
      </c>
      <c r="E134" s="18">
        <v>4208408872.6900001</v>
      </c>
      <c r="F134" s="27">
        <f t="shared" si="31"/>
        <v>109.35668608017239</v>
      </c>
      <c r="G134" s="27">
        <f t="shared" si="32"/>
        <v>64.804212005245873</v>
      </c>
      <c r="H134" s="28">
        <f t="shared" si="33"/>
        <v>360076389.75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3639387904.5799999</v>
      </c>
      <c r="D135" s="26">
        <v>5768867133</v>
      </c>
      <c r="E135" s="26">
        <v>3858796310</v>
      </c>
      <c r="F135" s="27">
        <f t="shared" si="23"/>
        <v>106.02871722313208</v>
      </c>
      <c r="G135" s="27">
        <f t="shared" si="24"/>
        <v>66.890018803281038</v>
      </c>
      <c r="H135" s="28">
        <f t="shared" ref="H135:H154" si="34">+E135-C135</f>
        <v>219408405.42000008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208944578.36000001</v>
      </c>
      <c r="D136" s="26">
        <v>725168891</v>
      </c>
      <c r="E136" s="26">
        <v>349612562.69</v>
      </c>
      <c r="F136" s="27">
        <f t="shared" si="23"/>
        <v>167.32310808641168</v>
      </c>
      <c r="G136" s="27">
        <f t="shared" si="24"/>
        <v>48.21119149332069</v>
      </c>
      <c r="H136" s="28">
        <f t="shared" si="34"/>
        <v>140667984.32999998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708486675.82000005</v>
      </c>
      <c r="D137" s="18">
        <v>1284105193</v>
      </c>
      <c r="E137" s="18">
        <v>751732208.19000006</v>
      </c>
      <c r="F137" s="19">
        <f t="shared" si="23"/>
        <v>106.10393022846164</v>
      </c>
      <c r="G137" s="19">
        <f t="shared" si="24"/>
        <v>58.541326075768005</v>
      </c>
      <c r="H137" s="20">
        <f t="shared" si="34"/>
        <v>43245532.370000005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691261828.48000002</v>
      </c>
      <c r="D138" s="18">
        <v>1253171693</v>
      </c>
      <c r="E138" s="18">
        <v>738293207.72000003</v>
      </c>
      <c r="F138" s="19">
        <f t="shared" si="23"/>
        <v>106.80369974187873</v>
      </c>
      <c r="G138" s="19">
        <f t="shared" si="24"/>
        <v>58.913970994076713</v>
      </c>
      <c r="H138" s="20">
        <f t="shared" si="34"/>
        <v>47031379.24000001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610449736.42999995</v>
      </c>
      <c r="D139" s="26">
        <v>1024100631</v>
      </c>
      <c r="E139" s="26">
        <v>630904921.17999995</v>
      </c>
      <c r="F139" s="27">
        <f t="shared" si="23"/>
        <v>103.35083849321074</v>
      </c>
      <c r="G139" s="27">
        <f t="shared" si="24"/>
        <v>61.605754559875855</v>
      </c>
      <c r="H139" s="28">
        <f t="shared" si="34"/>
        <v>20455184.75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80812092.049999997</v>
      </c>
      <c r="D140" s="26">
        <v>229071062</v>
      </c>
      <c r="E140" s="26">
        <v>107388286.54000001</v>
      </c>
      <c r="F140" s="27">
        <f t="shared" si="23"/>
        <v>132.88640822905165</v>
      </c>
      <c r="G140" s="27">
        <f t="shared" si="24"/>
        <v>46.879900761974028</v>
      </c>
      <c r="H140" s="28">
        <f t="shared" si="34"/>
        <v>26576194.49000001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12754693.310000001</v>
      </c>
      <c r="D141" s="18">
        <v>23088500</v>
      </c>
      <c r="E141" s="18">
        <v>9905891.9299999997</v>
      </c>
      <c r="F141" s="19">
        <f t="shared" si="23"/>
        <v>77.664681456774275</v>
      </c>
      <c r="G141" s="19">
        <f t="shared" si="24"/>
        <v>42.90400818589341</v>
      </c>
      <c r="H141" s="20">
        <f t="shared" si="34"/>
        <v>-2848801.3800000008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12713622.17</v>
      </c>
      <c r="D142" s="26">
        <v>22118500</v>
      </c>
      <c r="E142" s="26">
        <v>9295564.3900000006</v>
      </c>
      <c r="F142" s="27">
        <f t="shared" si="23"/>
        <v>73.114996385015274</v>
      </c>
      <c r="G142" s="27">
        <f t="shared" si="24"/>
        <v>42.026197029635824</v>
      </c>
      <c r="H142" s="28">
        <f t="shared" si="34"/>
        <v>-3418057.7799999993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41071.14</v>
      </c>
      <c r="D143" s="26">
        <v>970000</v>
      </c>
      <c r="E143" s="26">
        <v>610327.54</v>
      </c>
      <c r="F143" s="27">
        <f t="shared" si="23"/>
        <v>1486.0253209431246</v>
      </c>
      <c r="G143" s="27">
        <f t="shared" si="24"/>
        <v>62.92036494845361</v>
      </c>
      <c r="H143" s="28">
        <f t="shared" si="34"/>
        <v>569256.4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4470154.03</v>
      </c>
      <c r="D144" s="18">
        <v>7845000</v>
      </c>
      <c r="E144" s="18">
        <v>3533108.54</v>
      </c>
      <c r="F144" s="19">
        <f t="shared" si="23"/>
        <v>79.037735977075485</v>
      </c>
      <c r="G144" s="19">
        <f t="shared" si="24"/>
        <v>45.03643773103888</v>
      </c>
      <c r="H144" s="20">
        <f t="shared" si="34"/>
        <v>-937045.49000000022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3870603.12</v>
      </c>
      <c r="D145" s="26">
        <v>7605000</v>
      </c>
      <c r="E145" s="26">
        <v>3518605.54</v>
      </c>
      <c r="F145" s="27">
        <f t="shared" si="23"/>
        <v>90.905872571094292</v>
      </c>
      <c r="G145" s="27">
        <f t="shared" si="24"/>
        <v>46.267002498356348</v>
      </c>
      <c r="H145" s="28">
        <f t="shared" si="34"/>
        <v>-351997.58000000007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599550.91</v>
      </c>
      <c r="D146" s="26">
        <v>240000</v>
      </c>
      <c r="E146" s="26">
        <v>14503</v>
      </c>
      <c r="F146" s="27">
        <f t="shared" si="23"/>
        <v>2.4189772308076387</v>
      </c>
      <c r="G146" s="27">
        <f t="shared" si="24"/>
        <v>6.0429166666666667</v>
      </c>
      <c r="H146" s="28">
        <f t="shared" si="34"/>
        <v>-585047.91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504202112.94999999</v>
      </c>
      <c r="D147" s="18">
        <v>779927373</v>
      </c>
      <c r="E147" s="18">
        <v>460311253.98000002</v>
      </c>
      <c r="F147" s="19">
        <f t="shared" si="23"/>
        <v>91.294987100866734</v>
      </c>
      <c r="G147" s="19">
        <f t="shared" si="24"/>
        <v>59.019758751306192</v>
      </c>
      <c r="H147" s="20">
        <f t="shared" si="34"/>
        <v>-43890858.969999969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504202112.94999999</v>
      </c>
      <c r="D148" s="18">
        <v>779927373</v>
      </c>
      <c r="E148" s="18">
        <v>460311253.98000002</v>
      </c>
      <c r="F148" s="19">
        <f t="shared" si="23"/>
        <v>91.294987100866734</v>
      </c>
      <c r="G148" s="19">
        <f t="shared" si="24"/>
        <v>59.019758751306192</v>
      </c>
      <c r="H148" s="20">
        <f t="shared" si="34"/>
        <v>-43890858.969999969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499746782.69</v>
      </c>
      <c r="D149" s="26">
        <v>744437373</v>
      </c>
      <c r="E149" s="26">
        <v>456957417.66000003</v>
      </c>
      <c r="F149" s="27">
        <f t="shared" si="23"/>
        <v>91.437790794834825</v>
      </c>
      <c r="G149" s="27">
        <f t="shared" si="24"/>
        <v>61.382922759306446</v>
      </c>
      <c r="H149" s="28">
        <f t="shared" si="34"/>
        <v>-42789365.029999971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4455330.26</v>
      </c>
      <c r="D150" s="26">
        <v>35490000</v>
      </c>
      <c r="E150" s="26">
        <v>3353836.32</v>
      </c>
      <c r="F150" s="27">
        <f t="shared" si="23"/>
        <v>75.276940749169057</v>
      </c>
      <c r="G150" s="27">
        <f t="shared" si="24"/>
        <v>9.4500882502113264</v>
      </c>
      <c r="H150" s="28">
        <f t="shared" si="34"/>
        <v>-1101493.94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38204434.07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-38204434.07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38204434.07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-38204434.07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36595356.350000001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-36595356.350000001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1609077.72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-1609077.72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5061542.72</v>
      </c>
      <c r="D155" s="18">
        <v>6475520</v>
      </c>
      <c r="E155" s="18">
        <v>3851465.16</v>
      </c>
      <c r="F155" s="19">
        <f t="shared" ref="F155:F203" si="35">IF(C155=0,"x",E155/C155*100)</f>
        <v>76.092712697681236</v>
      </c>
      <c r="G155" s="19">
        <f t="shared" ref="G155:G203" si="36">IF(D155=0,"x",E155/D155*100)</f>
        <v>59.477310856888721</v>
      </c>
      <c r="H155" s="20">
        <f t="shared" ref="H155:H203" si="37">+E155-C155</f>
        <v>-1210077.5599999996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5061542.72</v>
      </c>
      <c r="D156" s="18">
        <v>6475520</v>
      </c>
      <c r="E156" s="18">
        <v>3851465.16</v>
      </c>
      <c r="F156" s="19">
        <f t="shared" si="35"/>
        <v>76.092712697681236</v>
      </c>
      <c r="G156" s="19">
        <f t="shared" si="36"/>
        <v>59.477310856888721</v>
      </c>
      <c r="H156" s="20">
        <f t="shared" si="37"/>
        <v>-1210077.5599999996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4779671.34</v>
      </c>
      <c r="D157" s="26">
        <v>6175520</v>
      </c>
      <c r="E157" s="26">
        <v>3704468.65</v>
      </c>
      <c r="F157" s="27">
        <f t="shared" si="35"/>
        <v>77.504673156041719</v>
      </c>
      <c r="G157" s="27">
        <f t="shared" si="36"/>
        <v>59.986343660129023</v>
      </c>
      <c r="H157" s="28">
        <f t="shared" si="37"/>
        <v>-1075202.69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281871.38</v>
      </c>
      <c r="D158" s="26">
        <v>300000</v>
      </c>
      <c r="E158" s="26">
        <v>146996.51</v>
      </c>
      <c r="F158" s="27">
        <f t="shared" si="35"/>
        <v>52.150207658542705</v>
      </c>
      <c r="G158" s="27">
        <f t="shared" si="36"/>
        <v>48.998836666666669</v>
      </c>
      <c r="H158" s="28">
        <f t="shared" si="37"/>
        <v>-134874.87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35180246.240000002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-35180246.240000002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35180246.240000002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-35180246.240000002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34140971.57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-34140971.57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1039274.67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-1039274.67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722157227.00999999</v>
      </c>
      <c r="D163" s="18">
        <v>1793985625</v>
      </c>
      <c r="E163" s="18">
        <v>697094612.20000005</v>
      </c>
      <c r="F163" s="19">
        <f t="shared" si="35"/>
        <v>96.529479471697798</v>
      </c>
      <c r="G163" s="19">
        <f t="shared" si="36"/>
        <v>38.857313151547693</v>
      </c>
      <c r="H163" s="20">
        <f t="shared" si="37"/>
        <v>-25062614.809999943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9369246.8000000007</v>
      </c>
      <c r="D164" s="18">
        <v>15359461</v>
      </c>
      <c r="E164" s="18">
        <v>9376259.9100000001</v>
      </c>
      <c r="F164" s="19">
        <f t="shared" si="35"/>
        <v>100.07485244171389</v>
      </c>
      <c r="G164" s="19">
        <f t="shared" si="36"/>
        <v>61.045500945638651</v>
      </c>
      <c r="H164" s="20">
        <f t="shared" si="37"/>
        <v>7013.109999999404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9230789.8000000007</v>
      </c>
      <c r="D165" s="26">
        <v>14799231</v>
      </c>
      <c r="E165" s="26">
        <v>9189936.2699999996</v>
      </c>
      <c r="F165" s="27">
        <f t="shared" si="35"/>
        <v>99.557421077880008</v>
      </c>
      <c r="G165" s="27">
        <f t="shared" si="36"/>
        <v>62.097390533332444</v>
      </c>
      <c r="H165" s="28">
        <f t="shared" si="37"/>
        <v>-40853.530000001192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138457</v>
      </c>
      <c r="D166" s="26">
        <v>560230</v>
      </c>
      <c r="E166" s="26">
        <v>186323.64</v>
      </c>
      <c r="F166" s="27">
        <f t="shared" si="35"/>
        <v>134.57148428754056</v>
      </c>
      <c r="G166" s="27">
        <f t="shared" si="36"/>
        <v>33.258418863680987</v>
      </c>
      <c r="H166" s="28">
        <f t="shared" si="37"/>
        <v>47866.640000000014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397815486.31999999</v>
      </c>
      <c r="D167" s="18">
        <v>993798503</v>
      </c>
      <c r="E167" s="18">
        <v>333755976.36000001</v>
      </c>
      <c r="F167" s="19">
        <f t="shared" si="35"/>
        <v>83.897180435939347</v>
      </c>
      <c r="G167" s="19">
        <f t="shared" si="36"/>
        <v>33.58386789198051</v>
      </c>
      <c r="H167" s="20">
        <f t="shared" si="37"/>
        <v>-64059509.959999979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396131804.23000002</v>
      </c>
      <c r="D168" s="26">
        <v>986885444</v>
      </c>
      <c r="E168" s="26">
        <v>332631288.38999999</v>
      </c>
      <c r="F168" s="27">
        <f t="shared" si="35"/>
        <v>83.969851659996806</v>
      </c>
      <c r="G168" s="27">
        <f t="shared" si="36"/>
        <v>33.70515700807114</v>
      </c>
      <c r="H168" s="28">
        <f t="shared" si="37"/>
        <v>-63500515.840000033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1683682.09</v>
      </c>
      <c r="D169" s="26">
        <v>6913059</v>
      </c>
      <c r="E169" s="26">
        <v>1124687.97</v>
      </c>
      <c r="F169" s="27">
        <f t="shared" si="35"/>
        <v>66.799307106723447</v>
      </c>
      <c r="G169" s="27">
        <f t="shared" si="36"/>
        <v>16.269034735563519</v>
      </c>
      <c r="H169" s="28">
        <f t="shared" si="37"/>
        <v>-558994.12000000011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59179230.090000004</v>
      </c>
      <c r="D170" s="18">
        <v>155868141</v>
      </c>
      <c r="E170" s="18">
        <v>60458241.539999999</v>
      </c>
      <c r="F170" s="19">
        <f t="shared" si="35"/>
        <v>102.16125057398496</v>
      </c>
      <c r="G170" s="19">
        <f t="shared" si="36"/>
        <v>38.788068653490903</v>
      </c>
      <c r="H170" s="20">
        <f t="shared" si="37"/>
        <v>1279011.4499999955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54722751.530000001</v>
      </c>
      <c r="D171" s="26">
        <v>146911952</v>
      </c>
      <c r="E171" s="26">
        <v>56300158.030000001</v>
      </c>
      <c r="F171" s="27">
        <f t="shared" si="35"/>
        <v>102.88254237204288</v>
      </c>
      <c r="G171" s="27">
        <f t="shared" si="36"/>
        <v>38.322381034049563</v>
      </c>
      <c r="H171" s="28">
        <f t="shared" si="37"/>
        <v>1577406.5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4456478.5599999996</v>
      </c>
      <c r="D172" s="26">
        <v>8956189</v>
      </c>
      <c r="E172" s="26">
        <v>4158083.51</v>
      </c>
      <c r="F172" s="27">
        <f t="shared" si="35"/>
        <v>93.304241320079413</v>
      </c>
      <c r="G172" s="27">
        <f t="shared" si="36"/>
        <v>46.426929020814548</v>
      </c>
      <c r="H172" s="28">
        <f t="shared" si="37"/>
        <v>-298395.04999999981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73718645.640000001</v>
      </c>
      <c r="D173" s="18">
        <v>233756300</v>
      </c>
      <c r="E173" s="18">
        <v>84341950.510000005</v>
      </c>
      <c r="F173" s="19">
        <f t="shared" si="35"/>
        <v>114.41060776113304</v>
      </c>
      <c r="G173" s="19">
        <f t="shared" si="36"/>
        <v>36.081145410840264</v>
      </c>
      <c r="H173" s="20">
        <f t="shared" si="37"/>
        <v>10623304.870000005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62893387.619999997</v>
      </c>
      <c r="D174" s="26">
        <v>191438102</v>
      </c>
      <c r="E174" s="26">
        <v>66772314.729999997</v>
      </c>
      <c r="F174" s="27">
        <f t="shared" si="35"/>
        <v>106.16746411154756</v>
      </c>
      <c r="G174" s="27">
        <f t="shared" si="36"/>
        <v>34.8793234118044</v>
      </c>
      <c r="H174" s="28">
        <f t="shared" si="37"/>
        <v>3878927.1099999994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10825258.02</v>
      </c>
      <c r="D175" s="26">
        <v>42318198</v>
      </c>
      <c r="E175" s="26">
        <v>17569635.780000001</v>
      </c>
      <c r="F175" s="27">
        <f t="shared" si="35"/>
        <v>162.30223563761302</v>
      </c>
      <c r="G175" s="27">
        <f t="shared" si="36"/>
        <v>41.517920446423553</v>
      </c>
      <c r="H175" s="28">
        <f t="shared" si="37"/>
        <v>6744377.7600000016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38743775.700000003</v>
      </c>
      <c r="D176" s="18">
        <v>91924135</v>
      </c>
      <c r="E176" s="18">
        <v>44726101.640000001</v>
      </c>
      <c r="F176" s="19">
        <f t="shared" si="35"/>
        <v>115.44074069167192</v>
      </c>
      <c r="G176" s="19">
        <f t="shared" si="36"/>
        <v>48.65545010567682</v>
      </c>
      <c r="H176" s="20">
        <f t="shared" si="37"/>
        <v>5982325.9399999976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38429417.210000001</v>
      </c>
      <c r="D177" s="26">
        <v>86238175</v>
      </c>
      <c r="E177" s="26">
        <v>43332911.369999997</v>
      </c>
      <c r="F177" s="27">
        <f t="shared" si="35"/>
        <v>112.759741146228</v>
      </c>
      <c r="G177" s="27">
        <f t="shared" si="36"/>
        <v>50.247945727051842</v>
      </c>
      <c r="H177" s="28">
        <f t="shared" si="37"/>
        <v>4903494.1599999964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314358.49</v>
      </c>
      <c r="D178" s="26">
        <v>5685960</v>
      </c>
      <c r="E178" s="26">
        <v>1393190.27</v>
      </c>
      <c r="F178" s="27">
        <f t="shared" si="35"/>
        <v>443.18518962220492</v>
      </c>
      <c r="G178" s="27">
        <f t="shared" si="36"/>
        <v>24.502287564457014</v>
      </c>
      <c r="H178" s="28">
        <f t="shared" si="37"/>
        <v>1078831.78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1950033.45</v>
      </c>
      <c r="D179" s="18">
        <v>3236952</v>
      </c>
      <c r="E179" s="18">
        <v>2182369.35</v>
      </c>
      <c r="F179" s="19">
        <f t="shared" si="35"/>
        <v>111.91445715969641</v>
      </c>
      <c r="G179" s="19">
        <f t="shared" si="36"/>
        <v>67.420503918501112</v>
      </c>
      <c r="H179" s="20">
        <f t="shared" si="37"/>
        <v>232335.90000000014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1932108.24</v>
      </c>
      <c r="D180" s="26">
        <v>3092852</v>
      </c>
      <c r="E180" s="26">
        <v>2155288.31</v>
      </c>
      <c r="F180" s="27">
        <f t="shared" si="35"/>
        <v>111.55111630805943</v>
      </c>
      <c r="G180" s="27">
        <f t="shared" si="36"/>
        <v>69.686112041571988</v>
      </c>
      <c r="H180" s="28">
        <f t="shared" si="37"/>
        <v>223180.07000000007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17925.21</v>
      </c>
      <c r="D181" s="26">
        <v>144100</v>
      </c>
      <c r="E181" s="26">
        <v>27081.040000000001</v>
      </c>
      <c r="F181" s="27">
        <f t="shared" si="35"/>
        <v>151.07795110908046</v>
      </c>
      <c r="G181" s="27">
        <f t="shared" si="36"/>
        <v>18.793226925746009</v>
      </c>
      <c r="H181" s="28">
        <f t="shared" si="37"/>
        <v>9155.8300000000017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64751943.640000001</v>
      </c>
      <c r="D182" s="18">
        <v>114747517</v>
      </c>
      <c r="E182" s="18">
        <v>64014775.100000001</v>
      </c>
      <c r="F182" s="19">
        <f t="shared" si="35"/>
        <v>98.861549941885258</v>
      </c>
      <c r="G182" s="19">
        <f t="shared" si="36"/>
        <v>55.78750353264725</v>
      </c>
      <c r="H182" s="20">
        <f t="shared" si="37"/>
        <v>-737168.53999999911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64401943.640000001</v>
      </c>
      <c r="D183" s="26">
        <v>114377517</v>
      </c>
      <c r="E183" s="26">
        <v>64014775.100000001</v>
      </c>
      <c r="F183" s="27">
        <f t="shared" si="35"/>
        <v>99.398824758823693</v>
      </c>
      <c r="G183" s="27">
        <f t="shared" si="36"/>
        <v>55.967970610867525</v>
      </c>
      <c r="H183" s="28">
        <f t="shared" si="37"/>
        <v>-387168.53999999911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>
        <v>350000</v>
      </c>
      <c r="D184" s="26">
        <v>370000</v>
      </c>
      <c r="E184" s="26"/>
      <c r="F184" s="27">
        <f t="shared" si="35"/>
        <v>0</v>
      </c>
      <c r="G184" s="27">
        <f t="shared" si="36"/>
        <v>0</v>
      </c>
      <c r="H184" s="28">
        <f t="shared" si="37"/>
        <v>-350000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42036655.310000002</v>
      </c>
      <c r="D185" s="18">
        <v>111493448</v>
      </c>
      <c r="E185" s="18">
        <v>43286197.670000002</v>
      </c>
      <c r="F185" s="19">
        <f t="shared" si="35"/>
        <v>102.97250661544129</v>
      </c>
      <c r="G185" s="19">
        <f t="shared" si="36"/>
        <v>38.823983333980308</v>
      </c>
      <c r="H185" s="20">
        <f t="shared" si="37"/>
        <v>1249542.3599999994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42036655.310000002</v>
      </c>
      <c r="D186" s="26">
        <v>111393448</v>
      </c>
      <c r="E186" s="26">
        <v>43186197.670000002</v>
      </c>
      <c r="F186" s="27">
        <f t="shared" si="35"/>
        <v>102.73461899269265</v>
      </c>
      <c r="G186" s="27">
        <f t="shared" si="36"/>
        <v>38.769064469572754</v>
      </c>
      <c r="H186" s="28">
        <f t="shared" si="37"/>
        <v>1149542.3599999994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>
        <v>100000</v>
      </c>
      <c r="F187" s="27" t="str">
        <f t="shared" ref="F187" si="38">IF(C187=0,"x",E187/C187*100)</f>
        <v>x</v>
      </c>
      <c r="G187" s="27">
        <f t="shared" ref="G187" si="39">IF(D187=0,"x",E187/D187*100)</f>
        <v>100</v>
      </c>
      <c r="H187" s="28">
        <f t="shared" ref="H187" si="40">+E187-C187</f>
        <v>100000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1819212.79</v>
      </c>
      <c r="D188" s="18">
        <v>15410021</v>
      </c>
      <c r="E188" s="18">
        <v>5640383.6399999997</v>
      </c>
      <c r="F188" s="19">
        <f t="shared" si="35"/>
        <v>310.04529382184035</v>
      </c>
      <c r="G188" s="19">
        <f t="shared" si="36"/>
        <v>36.602050315181266</v>
      </c>
      <c r="H188" s="20">
        <f t="shared" si="37"/>
        <v>3821170.8499999996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1676663.44</v>
      </c>
      <c r="D189" s="26">
        <v>4186748</v>
      </c>
      <c r="E189" s="26">
        <v>2654945.2400000002</v>
      </c>
      <c r="F189" s="27">
        <f t="shared" si="35"/>
        <v>158.34693932373216</v>
      </c>
      <c r="G189" s="27">
        <f t="shared" si="36"/>
        <v>63.413065223892154</v>
      </c>
      <c r="H189" s="28">
        <f t="shared" si="37"/>
        <v>978281.80000000028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142549.35</v>
      </c>
      <c r="D190" s="26">
        <v>11223273</v>
      </c>
      <c r="E190" s="26">
        <v>2985438.4</v>
      </c>
      <c r="F190" s="27">
        <f t="shared" si="35"/>
        <v>2094.3191954224976</v>
      </c>
      <c r="G190" s="27">
        <f t="shared" si="36"/>
        <v>26.600425740334394</v>
      </c>
      <c r="H190" s="28">
        <f t="shared" si="37"/>
        <v>2842889.05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32772997.27</v>
      </c>
      <c r="D191" s="18">
        <v>58391147</v>
      </c>
      <c r="E191" s="18">
        <v>49312356.479999997</v>
      </c>
      <c r="F191" s="19">
        <f t="shared" si="35"/>
        <v>150.4664223224402</v>
      </c>
      <c r="G191" s="19">
        <f t="shared" si="36"/>
        <v>84.451768827216213</v>
      </c>
      <c r="H191" s="20">
        <f t="shared" si="37"/>
        <v>16539359.209999997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32646502.27</v>
      </c>
      <c r="D192" s="26">
        <v>57005147</v>
      </c>
      <c r="E192" s="26">
        <v>49109546.479999997</v>
      </c>
      <c r="F192" s="27">
        <f t="shared" si="35"/>
        <v>150.42820230431994</v>
      </c>
      <c r="G192" s="27">
        <f t="shared" si="36"/>
        <v>86.149319955266492</v>
      </c>
      <c r="H192" s="28">
        <f t="shared" si="37"/>
        <v>16463044.209999997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126495</v>
      </c>
      <c r="D193" s="26">
        <v>1386000</v>
      </c>
      <c r="E193" s="26">
        <v>202810</v>
      </c>
      <c r="F193" s="27">
        <f t="shared" si="35"/>
        <v>160.33044784378831</v>
      </c>
      <c r="G193" s="27">
        <f t="shared" si="36"/>
        <v>14.632756132756134</v>
      </c>
      <c r="H193" s="28">
        <f t="shared" si="37"/>
        <v>76315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4869353063.0299997</v>
      </c>
      <c r="D194" s="18">
        <v>7835675912</v>
      </c>
      <c r="E194" s="18">
        <v>4739042767.7299995</v>
      </c>
      <c r="F194" s="19">
        <f t="shared" si="35"/>
        <v>97.323868415100847</v>
      </c>
      <c r="G194" s="19">
        <f t="shared" si="36"/>
        <v>60.480331511316841</v>
      </c>
      <c r="H194" s="20">
        <f t="shared" si="37"/>
        <v>-130310295.30000019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4695380926.1000004</v>
      </c>
      <c r="D195" s="18">
        <v>7462408370</v>
      </c>
      <c r="E195" s="18">
        <v>4549194784.8100004</v>
      </c>
      <c r="F195" s="19">
        <f t="shared" si="35"/>
        <v>96.886596772640914</v>
      </c>
      <c r="G195" s="19">
        <f t="shared" si="36"/>
        <v>60.961482664208589</v>
      </c>
      <c r="H195" s="20">
        <f t="shared" si="37"/>
        <v>-146186141.28999996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4660581674.9399996</v>
      </c>
      <c r="D196" s="26">
        <v>7404832214</v>
      </c>
      <c r="E196" s="26">
        <v>4534525459.1300001</v>
      </c>
      <c r="F196" s="27">
        <f t="shared" si="35"/>
        <v>97.295268603749506</v>
      </c>
      <c r="G196" s="27">
        <f t="shared" si="36"/>
        <v>61.237382942408424</v>
      </c>
      <c r="H196" s="28">
        <f t="shared" si="37"/>
        <v>-126056215.80999947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34799251.159999996</v>
      </c>
      <c r="D197" s="26">
        <v>57576156</v>
      </c>
      <c r="E197" s="26">
        <v>14669325.68</v>
      </c>
      <c r="F197" s="27">
        <f t="shared" si="35"/>
        <v>42.154141801941009</v>
      </c>
      <c r="G197" s="27">
        <f t="shared" si="36"/>
        <v>25.478126188208883</v>
      </c>
      <c r="H197" s="28">
        <f t="shared" si="37"/>
        <v>-20129925.479999997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106475038.52</v>
      </c>
      <c r="D198" s="18">
        <v>232317242</v>
      </c>
      <c r="E198" s="18">
        <v>117126038.26000001</v>
      </c>
      <c r="F198" s="19">
        <f t="shared" si="35"/>
        <v>110.0032832934823</v>
      </c>
      <c r="G198" s="19">
        <f t="shared" si="36"/>
        <v>50.416420775174316</v>
      </c>
      <c r="H198" s="20">
        <f t="shared" si="37"/>
        <v>10650999.74000001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105963440.52</v>
      </c>
      <c r="D199" s="26">
        <v>216506617</v>
      </c>
      <c r="E199" s="26">
        <v>116969461.01000001</v>
      </c>
      <c r="F199" s="27">
        <f t="shared" si="35"/>
        <v>110.38662055138036</v>
      </c>
      <c r="G199" s="27">
        <f t="shared" si="36"/>
        <v>54.025813451235074</v>
      </c>
      <c r="H199" s="28">
        <f t="shared" si="37"/>
        <v>11006020.49000001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511598</v>
      </c>
      <c r="D200" s="26">
        <v>15810625</v>
      </c>
      <c r="E200" s="26">
        <v>156577.25</v>
      </c>
      <c r="F200" s="27">
        <f t="shared" si="35"/>
        <v>30.605524259281701</v>
      </c>
      <c r="G200" s="27">
        <f t="shared" si="36"/>
        <v>0.99032928805787257</v>
      </c>
      <c r="H200" s="28">
        <f t="shared" si="37"/>
        <v>-355020.75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59350996.479999997</v>
      </c>
      <c r="D201" s="18">
        <v>124307180</v>
      </c>
      <c r="E201" s="18">
        <v>64969666.439999998</v>
      </c>
      <c r="F201" s="19">
        <f t="shared" si="35"/>
        <v>109.46685025228409</v>
      </c>
      <c r="G201" s="19">
        <f t="shared" si="36"/>
        <v>52.265417363663147</v>
      </c>
      <c r="H201" s="20">
        <f t="shared" si="37"/>
        <v>5618669.9600000009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55146421.289999999</v>
      </c>
      <c r="D202" s="26">
        <v>104878205</v>
      </c>
      <c r="E202" s="26">
        <v>60218898.340000004</v>
      </c>
      <c r="F202" s="27">
        <f t="shared" si="35"/>
        <v>109.19819805409534</v>
      </c>
      <c r="G202" s="27">
        <f t="shared" si="36"/>
        <v>57.41793382142648</v>
      </c>
      <c r="H202" s="28">
        <f t="shared" si="37"/>
        <v>5072477.0500000045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4204575.1900000004</v>
      </c>
      <c r="D203" s="26">
        <v>19428975</v>
      </c>
      <c r="E203" s="26">
        <v>4750768.0999999996</v>
      </c>
      <c r="F203" s="27">
        <f t="shared" si="35"/>
        <v>112.99044220445964</v>
      </c>
      <c r="G203" s="27">
        <f t="shared" si="36"/>
        <v>24.45197494978505</v>
      </c>
      <c r="H203" s="28">
        <f t="shared" si="37"/>
        <v>546192.90999999922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8146101.9299999997</v>
      </c>
      <c r="D204" s="18">
        <v>16643120</v>
      </c>
      <c r="E204" s="18">
        <v>7752278.2199999997</v>
      </c>
      <c r="F204" s="19">
        <f t="shared" ref="F204:F285" si="41">IF(C204=0,"x",E204/C204*100)</f>
        <v>95.165494939982906</v>
      </c>
      <c r="G204" s="19">
        <f t="shared" ref="G204:G285" si="42">IF(D204=0,"x",E204/D204*100)</f>
        <v>46.579476804829859</v>
      </c>
      <c r="H204" s="20">
        <f t="shared" ref="H204:H285" si="43">+E204-C204</f>
        <v>-393823.70999999996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7616282.9299999997</v>
      </c>
      <c r="D205" s="26">
        <v>13193150</v>
      </c>
      <c r="E205" s="26">
        <v>7317752</v>
      </c>
      <c r="F205" s="27">
        <f t="shared" si="41"/>
        <v>96.080359241591367</v>
      </c>
      <c r="G205" s="27">
        <f t="shared" si="42"/>
        <v>55.466298798997961</v>
      </c>
      <c r="H205" s="28">
        <f t="shared" si="43"/>
        <v>-298530.9299999997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529819</v>
      </c>
      <c r="D206" s="26">
        <v>3449970</v>
      </c>
      <c r="E206" s="26">
        <v>434526.22</v>
      </c>
      <c r="F206" s="27">
        <f t="shared" ref="F206:F207" si="44">IF(C206=0,"x",E206/C206*100)</f>
        <v>82.014087829994764</v>
      </c>
      <c r="G206" s="27">
        <f t="shared" ref="G206:G207" si="45">IF(D206=0,"x",E206/D206*100)</f>
        <v>12.595072420919601</v>
      </c>
      <c r="H206" s="28">
        <f t="shared" ref="H206:H207" si="46">+E206-C206</f>
        <v>-95292.780000000028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510156513.38</v>
      </c>
      <c r="D207" s="18">
        <v>1940279578</v>
      </c>
      <c r="E207" s="18">
        <v>910759044.38999999</v>
      </c>
      <c r="F207" s="19">
        <f t="shared" si="44"/>
        <v>178.52541729906395</v>
      </c>
      <c r="G207" s="19">
        <f t="shared" si="45"/>
        <v>46.939577920455747</v>
      </c>
      <c r="H207" s="20">
        <f t="shared" si="46"/>
        <v>400602531.00999999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438077800.19</v>
      </c>
      <c r="D208" s="18">
        <v>1763998878</v>
      </c>
      <c r="E208" s="18">
        <v>807782240.66999996</v>
      </c>
      <c r="F208" s="19">
        <f t="shared" si="41"/>
        <v>184.39241621457521</v>
      </c>
      <c r="G208" s="19">
        <f t="shared" si="42"/>
        <v>45.79267315554381</v>
      </c>
      <c r="H208" s="20">
        <f t="shared" si="43"/>
        <v>369704440.47999996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437964786.36000001</v>
      </c>
      <c r="D209" s="26">
        <v>1760942128</v>
      </c>
      <c r="E209" s="26">
        <v>807631482.12</v>
      </c>
      <c r="F209" s="27">
        <f t="shared" si="41"/>
        <v>184.40557489390022</v>
      </c>
      <c r="G209" s="27">
        <f t="shared" si="42"/>
        <v>45.863601607241463</v>
      </c>
      <c r="H209" s="28">
        <f t="shared" si="43"/>
        <v>369666695.75999999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113013.83</v>
      </c>
      <c r="D210" s="26">
        <v>3056750</v>
      </c>
      <c r="E210" s="26">
        <v>150758.54999999999</v>
      </c>
      <c r="F210" s="27">
        <f t="shared" si="41"/>
        <v>133.39831948001407</v>
      </c>
      <c r="G210" s="27">
        <f t="shared" si="42"/>
        <v>4.9319882227856384</v>
      </c>
      <c r="H210" s="28">
        <f t="shared" si="43"/>
        <v>37744.719999999987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27309640.77</v>
      </c>
      <c r="D211" s="18">
        <v>74005700</v>
      </c>
      <c r="E211" s="18">
        <v>37018025.979999997</v>
      </c>
      <c r="F211" s="19">
        <f t="shared" si="41"/>
        <v>135.54929664495913</v>
      </c>
      <c r="G211" s="19">
        <f t="shared" si="42"/>
        <v>50.020506501526228</v>
      </c>
      <c r="H211" s="20">
        <f t="shared" si="43"/>
        <v>9708385.2099999972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27268928.27</v>
      </c>
      <c r="D212" s="26">
        <v>73980700</v>
      </c>
      <c r="E212" s="26">
        <v>36996305.229999997</v>
      </c>
      <c r="F212" s="27">
        <f t="shared" si="41"/>
        <v>135.67201785008032</v>
      </c>
      <c r="G212" s="27">
        <f t="shared" si="42"/>
        <v>50.008049707558854</v>
      </c>
      <c r="H212" s="28">
        <f t="shared" si="43"/>
        <v>9727376.9599999972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44769072.420000002</v>
      </c>
      <c r="D214" s="18">
        <v>102275000</v>
      </c>
      <c r="E214" s="18">
        <v>65958777.740000002</v>
      </c>
      <c r="F214" s="19">
        <f t="shared" si="41"/>
        <v>147.33112431101827</v>
      </c>
      <c r="G214" s="19">
        <f t="shared" si="42"/>
        <v>64.491593977022731</v>
      </c>
      <c r="H214" s="20">
        <f t="shared" si="43"/>
        <v>21189705.32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44019734.090000004</v>
      </c>
      <c r="D215" s="26">
        <v>100275000</v>
      </c>
      <c r="E215" s="26">
        <v>65413605.18</v>
      </c>
      <c r="F215" s="27">
        <f t="shared" si="41"/>
        <v>148.60063681043465</v>
      </c>
      <c r="G215" s="27">
        <f t="shared" si="42"/>
        <v>65.23421109947644</v>
      </c>
      <c r="H215" s="28">
        <f t="shared" si="43"/>
        <v>21393871.089999996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749338.33</v>
      </c>
      <c r="D216" s="26">
        <v>2000000</v>
      </c>
      <c r="E216" s="26">
        <v>545172.56000000006</v>
      </c>
      <c r="F216" s="27">
        <f t="shared" si="41"/>
        <v>72.753860062116416</v>
      </c>
      <c r="G216" s="27">
        <f t="shared" si="42"/>
        <v>27.258628000000002</v>
      </c>
      <c r="H216" s="28">
        <f t="shared" si="43"/>
        <v>-204165.7699999999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4707238567.7299995</v>
      </c>
      <c r="D217" s="18">
        <v>8426898409</v>
      </c>
      <c r="E217" s="18">
        <v>5048443592.3400002</v>
      </c>
      <c r="F217" s="19">
        <f t="shared" si="41"/>
        <v>107.24851778172233</v>
      </c>
      <c r="G217" s="19">
        <f t="shared" si="42"/>
        <v>59.908679888062011</v>
      </c>
      <c r="H217" s="20">
        <f t="shared" si="43"/>
        <v>341205024.61000061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4217962534.5900002</v>
      </c>
      <c r="D218" s="18">
        <v>7041049804</v>
      </c>
      <c r="E218" s="18">
        <v>4455015426.4399996</v>
      </c>
      <c r="F218" s="19">
        <f t="shared" si="41"/>
        <v>105.62008054614078</v>
      </c>
      <c r="G218" s="19">
        <f t="shared" si="42"/>
        <v>63.272034007047054</v>
      </c>
      <c r="H218" s="20">
        <f t="shared" si="43"/>
        <v>237052891.84999943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4210124591.0500002</v>
      </c>
      <c r="D219" s="26">
        <v>6948256934</v>
      </c>
      <c r="E219" s="26">
        <v>4448368306.5</v>
      </c>
      <c r="F219" s="27">
        <f t="shared" si="41"/>
        <v>105.65882814861263</v>
      </c>
      <c r="G219" s="27">
        <f t="shared" si="42"/>
        <v>64.021355985452118</v>
      </c>
      <c r="H219" s="28">
        <f t="shared" si="43"/>
        <v>238243715.44999981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7837943.54</v>
      </c>
      <c r="D220" s="26">
        <v>92792870</v>
      </c>
      <c r="E220" s="26">
        <v>6647119.9400000004</v>
      </c>
      <c r="F220" s="27">
        <f t="shared" si="41"/>
        <v>84.806938275036373</v>
      </c>
      <c r="G220" s="27">
        <f t="shared" si="42"/>
        <v>7.1633951401654032</v>
      </c>
      <c r="H220" s="28">
        <f t="shared" si="43"/>
        <v>-1190823.5999999996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208195821.63999999</v>
      </c>
      <c r="D221" s="18">
        <v>332713600</v>
      </c>
      <c r="E221" s="18">
        <v>213982098.15000001</v>
      </c>
      <c r="F221" s="19">
        <f t="shared" si="41"/>
        <v>102.77924718393498</v>
      </c>
      <c r="G221" s="19">
        <f t="shared" si="42"/>
        <v>64.314202410120899</v>
      </c>
      <c r="H221" s="20">
        <f t="shared" si="43"/>
        <v>5786276.5100000203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208180302.63999999</v>
      </c>
      <c r="D222" s="26">
        <v>332185600</v>
      </c>
      <c r="E222" s="26">
        <v>213457091.24000001</v>
      </c>
      <c r="F222" s="27">
        <f t="shared" si="41"/>
        <v>102.53472040009713</v>
      </c>
      <c r="G222" s="27">
        <f t="shared" si="42"/>
        <v>64.258381832325057</v>
      </c>
      <c r="H222" s="28">
        <f t="shared" si="43"/>
        <v>5276788.6000000238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15519</v>
      </c>
      <c r="D223" s="26">
        <v>528000</v>
      </c>
      <c r="E223" s="26">
        <v>525006.91</v>
      </c>
      <c r="F223" s="27">
        <f t="shared" si="41"/>
        <v>3382.9944584058253</v>
      </c>
      <c r="G223" s="27">
        <f t="shared" si="42"/>
        <v>99.433126893939402</v>
      </c>
      <c r="H223" s="28">
        <f t="shared" si="43"/>
        <v>509487.91000000003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9829065.4199999999</v>
      </c>
      <c r="D224" s="18">
        <v>25482750</v>
      </c>
      <c r="E224" s="18">
        <v>10682368.15</v>
      </c>
      <c r="F224" s="19">
        <f t="shared" si="41"/>
        <v>108.68142283663833</v>
      </c>
      <c r="G224" s="19">
        <f t="shared" si="42"/>
        <v>41.919997449254893</v>
      </c>
      <c r="H224" s="20">
        <f t="shared" si="43"/>
        <v>853302.73000000045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9595024.7799999993</v>
      </c>
      <c r="D225" s="26">
        <v>21373750</v>
      </c>
      <c r="E225" s="26">
        <v>10589053.73</v>
      </c>
      <c r="F225" s="27">
        <f t="shared" si="41"/>
        <v>110.35983723639744</v>
      </c>
      <c r="G225" s="27">
        <f t="shared" si="42"/>
        <v>49.542329867243701</v>
      </c>
      <c r="H225" s="28">
        <f t="shared" si="43"/>
        <v>994028.95000000112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234040.64</v>
      </c>
      <c r="D226" s="26">
        <v>4109000</v>
      </c>
      <c r="E226" s="26">
        <v>93314.42</v>
      </c>
      <c r="F226" s="27">
        <f t="shared" si="41"/>
        <v>39.871032654841478</v>
      </c>
      <c r="G226" s="27">
        <f t="shared" si="42"/>
        <v>2.2709763932830374</v>
      </c>
      <c r="H226" s="28">
        <f t="shared" si="43"/>
        <v>-140726.22000000003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72794994.900000006</v>
      </c>
      <c r="D227" s="18">
        <v>107014499</v>
      </c>
      <c r="E227" s="18">
        <v>51872996.240000002</v>
      </c>
      <c r="F227" s="19">
        <f t="shared" ref="F227:F229" si="47">IF(C227=0,"x",E227/C227*100)</f>
        <v>71.259014869441245</v>
      </c>
      <c r="G227" s="19">
        <f t="shared" ref="G227:G229" si="48">IF(D227=0,"x",E227/D227*100)</f>
        <v>48.472867438271145</v>
      </c>
      <c r="H227" s="20">
        <f t="shared" ref="H227:H229" si="49">+E227-C227</f>
        <v>-20921998.660000004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70311120.230000004</v>
      </c>
      <c r="D228" s="26">
        <v>92635249</v>
      </c>
      <c r="E228" s="26">
        <v>50677001.219999999</v>
      </c>
      <c r="F228" s="27">
        <f t="shared" si="47"/>
        <v>72.075371654194441</v>
      </c>
      <c r="G228" s="27">
        <f t="shared" si="48"/>
        <v>54.70595887317149</v>
      </c>
      <c r="H228" s="28">
        <f t="shared" si="49"/>
        <v>-19634119.010000005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2483874.67</v>
      </c>
      <c r="D229" s="26">
        <v>14379250</v>
      </c>
      <c r="E229" s="26">
        <v>1195995.02</v>
      </c>
      <c r="F229" s="27">
        <f t="shared" si="47"/>
        <v>48.150377088067813</v>
      </c>
      <c r="G229" s="27">
        <f t="shared" si="48"/>
        <v>8.3175062677121545</v>
      </c>
      <c r="H229" s="28">
        <f t="shared" si="49"/>
        <v>-1287879.6499999999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3215929.79</v>
      </c>
      <c r="D230" s="18">
        <v>6543500</v>
      </c>
      <c r="E230" s="18">
        <v>3242062.47</v>
      </c>
      <c r="F230" s="19">
        <f t="shared" si="41"/>
        <v>100.81260107360738</v>
      </c>
      <c r="G230" s="19">
        <f t="shared" si="42"/>
        <v>49.546305035531446</v>
      </c>
      <c r="H230" s="20">
        <f t="shared" si="43"/>
        <v>26132.680000000168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3116362.29</v>
      </c>
      <c r="D231" s="26">
        <v>6395500</v>
      </c>
      <c r="E231" s="26">
        <v>3205195.46</v>
      </c>
      <c r="F231" s="27">
        <f t="shared" si="41"/>
        <v>102.85054052556899</v>
      </c>
      <c r="G231" s="27">
        <f t="shared" si="42"/>
        <v>50.116417168321483</v>
      </c>
      <c r="H231" s="28">
        <f t="shared" si="43"/>
        <v>88833.169999999925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99567.5</v>
      </c>
      <c r="D232" s="26">
        <v>148000</v>
      </c>
      <c r="E232" s="26">
        <v>36867.01</v>
      </c>
      <c r="F232" s="27">
        <f t="shared" si="41"/>
        <v>37.027152434278257</v>
      </c>
      <c r="G232" s="27">
        <f t="shared" si="42"/>
        <v>24.910141891891893</v>
      </c>
      <c r="H232" s="28">
        <f t="shared" si="43"/>
        <v>-62700.49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1858364.24</v>
      </c>
      <c r="D233" s="18">
        <v>3689000</v>
      </c>
      <c r="E233" s="18">
        <v>2062408.77</v>
      </c>
      <c r="F233" s="19">
        <f t="shared" si="41"/>
        <v>110.9797920993142</v>
      </c>
      <c r="G233" s="19">
        <f t="shared" si="42"/>
        <v>55.906987530496068</v>
      </c>
      <c r="H233" s="20">
        <f t="shared" si="43"/>
        <v>204044.53000000003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1849440.49</v>
      </c>
      <c r="D234" s="26">
        <v>3664000</v>
      </c>
      <c r="E234" s="26">
        <v>2062408.77</v>
      </c>
      <c r="F234" s="27">
        <f t="shared" si="41"/>
        <v>111.51528157578079</v>
      </c>
      <c r="G234" s="27">
        <f t="shared" si="42"/>
        <v>56.2884489628821</v>
      </c>
      <c r="H234" s="28">
        <f t="shared" si="43"/>
        <v>212968.28000000003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44116131.509999998</v>
      </c>
      <c r="D236" s="18">
        <v>70550000</v>
      </c>
      <c r="E236" s="18">
        <v>47349789.880000003</v>
      </c>
      <c r="F236" s="19">
        <f t="shared" si="41"/>
        <v>107.32987743784157</v>
      </c>
      <c r="G236" s="19">
        <f t="shared" si="42"/>
        <v>67.115223075832745</v>
      </c>
      <c r="H236" s="20">
        <f t="shared" si="43"/>
        <v>3233658.3700000048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43777689.810000002</v>
      </c>
      <c r="D237" s="26">
        <v>65844000</v>
      </c>
      <c r="E237" s="26">
        <v>43333647.299999997</v>
      </c>
      <c r="F237" s="27">
        <f t="shared" si="41"/>
        <v>98.98568765979384</v>
      </c>
      <c r="G237" s="27">
        <f t="shared" si="42"/>
        <v>65.812598414434106</v>
      </c>
      <c r="H237" s="28">
        <f t="shared" si="43"/>
        <v>-444042.51000000536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338441.7</v>
      </c>
      <c r="D238" s="26">
        <v>4706000</v>
      </c>
      <c r="E238" s="26">
        <v>4016142.58</v>
      </c>
      <c r="F238" s="27">
        <f t="shared" si="41"/>
        <v>1186.6571347443296</v>
      </c>
      <c r="G238" s="27">
        <f t="shared" si="42"/>
        <v>85.340896302592441</v>
      </c>
      <c r="H238" s="28">
        <f t="shared" si="43"/>
        <v>3677700.88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13193500</v>
      </c>
      <c r="E239" s="18">
        <v>5486577.1799999997</v>
      </c>
      <c r="F239" s="19" t="str">
        <f t="shared" ref="F239:F268" si="50">IF(C239=0,"x",E239/C239*100)</f>
        <v>x</v>
      </c>
      <c r="G239" s="19">
        <f t="shared" ref="G239:G268" si="51">IF(D239=0,"x",E239/D239*100)</f>
        <v>41.585456323189447</v>
      </c>
      <c r="H239" s="20">
        <f t="shared" ref="H239:H268" si="52">+E239-C239</f>
        <v>5486577.1799999997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4452600</v>
      </c>
      <c r="E240" s="26">
        <v>2303021.85</v>
      </c>
      <c r="F240" s="27" t="str">
        <f t="shared" si="50"/>
        <v>x</v>
      </c>
      <c r="G240" s="27">
        <f t="shared" si="51"/>
        <v>51.723079773615424</v>
      </c>
      <c r="H240" s="28">
        <f t="shared" si="52"/>
        <v>2303021.85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8740900</v>
      </c>
      <c r="E241" s="26">
        <v>3183555.33</v>
      </c>
      <c r="F241" s="27" t="str">
        <f t="shared" si="50"/>
        <v>x</v>
      </c>
      <c r="G241" s="27">
        <f t="shared" si="51"/>
        <v>36.421367708130745</v>
      </c>
      <c r="H241" s="28">
        <f t="shared" si="52"/>
        <v>3183555.33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63398000</v>
      </c>
      <c r="E242" s="18">
        <v>26051430.48</v>
      </c>
      <c r="F242" s="19" t="str">
        <f t="shared" si="50"/>
        <v>x</v>
      </c>
      <c r="G242" s="19">
        <f t="shared" si="51"/>
        <v>41.091880627149123</v>
      </c>
      <c r="H242" s="20">
        <f t="shared" si="52"/>
        <v>26051430.48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6659000</v>
      </c>
      <c r="E243" s="26">
        <v>3983518.87</v>
      </c>
      <c r="F243" s="27" t="str">
        <f t="shared" si="50"/>
        <v>x</v>
      </c>
      <c r="G243" s="27">
        <f t="shared" si="51"/>
        <v>59.821577864544231</v>
      </c>
      <c r="H243" s="28">
        <f t="shared" si="52"/>
        <v>3983518.87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56739000</v>
      </c>
      <c r="E244" s="26">
        <v>22067911.609999999</v>
      </c>
      <c r="F244" s="27" t="str">
        <f t="shared" si="50"/>
        <v>x</v>
      </c>
      <c r="G244" s="27">
        <f t="shared" si="51"/>
        <v>38.893726731172563</v>
      </c>
      <c r="H244" s="28">
        <f t="shared" si="52"/>
        <v>22067911.609999999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93837447.75</v>
      </c>
      <c r="D245" s="18">
        <v>93946800</v>
      </c>
      <c r="E245" s="18">
        <v>30627704.739999998</v>
      </c>
      <c r="F245" s="19">
        <f t="shared" si="50"/>
        <v>32.639106747231409</v>
      </c>
      <c r="G245" s="19">
        <f t="shared" si="51"/>
        <v>32.601115461090743</v>
      </c>
      <c r="H245" s="20">
        <f t="shared" si="52"/>
        <v>-63209743.010000005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93837447.75</v>
      </c>
      <c r="D246" s="26">
        <v>30797800</v>
      </c>
      <c r="E246" s="26">
        <v>17940249.969999999</v>
      </c>
      <c r="F246" s="27">
        <f t="shared" si="50"/>
        <v>19.118433418815997</v>
      </c>
      <c r="G246" s="27">
        <f t="shared" si="51"/>
        <v>58.251725675210565</v>
      </c>
      <c r="H246" s="28">
        <f t="shared" si="52"/>
        <v>-75897197.780000001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63149000</v>
      </c>
      <c r="E247" s="26">
        <v>12687454.77</v>
      </c>
      <c r="F247" s="27" t="str">
        <f t="shared" si="50"/>
        <v>x</v>
      </c>
      <c r="G247" s="27">
        <f t="shared" si="51"/>
        <v>20.091299577190451</v>
      </c>
      <c r="H247" s="28">
        <f t="shared" si="52"/>
        <v>12687454.77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30060600</v>
      </c>
      <c r="E248" s="18">
        <v>3074918.43</v>
      </c>
      <c r="F248" s="19" t="str">
        <f t="shared" si="50"/>
        <v>x</v>
      </c>
      <c r="G248" s="19">
        <f t="shared" si="51"/>
        <v>10.22906538791641</v>
      </c>
      <c r="H248" s="20">
        <f t="shared" si="52"/>
        <v>3074918.43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6701900</v>
      </c>
      <c r="E249" s="26">
        <v>2808435.73</v>
      </c>
      <c r="F249" s="27" t="str">
        <f t="shared" si="50"/>
        <v>x</v>
      </c>
      <c r="G249" s="27">
        <f t="shared" si="51"/>
        <v>41.905067667377907</v>
      </c>
      <c r="H249" s="28">
        <f t="shared" si="52"/>
        <v>2808435.73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23358700</v>
      </c>
      <c r="E250" s="26">
        <v>266482.7</v>
      </c>
      <c r="F250" s="27" t="str">
        <f t="shared" si="50"/>
        <v>x</v>
      </c>
      <c r="G250" s="27">
        <f t="shared" si="51"/>
        <v>1.1408284707624996</v>
      </c>
      <c r="H250" s="28">
        <f t="shared" si="52"/>
        <v>266482.7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38276000</v>
      </c>
      <c r="E251" s="18">
        <v>15454968.220000001</v>
      </c>
      <c r="F251" s="19">
        <f t="shared" si="50"/>
        <v>59.169097320061262</v>
      </c>
      <c r="G251" s="19">
        <f t="shared" si="51"/>
        <v>40.377699393876057</v>
      </c>
      <c r="H251" s="20">
        <f t="shared" si="52"/>
        <v>-10665031.779999999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23603000</v>
      </c>
      <c r="E252" s="26">
        <v>10825848.59</v>
      </c>
      <c r="F252" s="27">
        <f t="shared" si="50"/>
        <v>41.446587251148543</v>
      </c>
      <c r="G252" s="27">
        <f t="shared" si="51"/>
        <v>45.866409312375545</v>
      </c>
      <c r="H252" s="28">
        <f t="shared" si="52"/>
        <v>-15294151.41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14673000</v>
      </c>
      <c r="E253" s="26">
        <v>4629119.63</v>
      </c>
      <c r="F253" s="27" t="str">
        <f t="shared" si="50"/>
        <v>x</v>
      </c>
      <c r="G253" s="27">
        <f t="shared" si="51"/>
        <v>31.548556055339738</v>
      </c>
      <c r="H253" s="28">
        <f t="shared" si="52"/>
        <v>4629119.63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21150000</v>
      </c>
      <c r="D254" s="18">
        <v>337015350</v>
      </c>
      <c r="E254" s="18">
        <v>140969804.84</v>
      </c>
      <c r="F254" s="19">
        <f t="shared" si="50"/>
        <v>666.52389995271869</v>
      </c>
      <c r="G254" s="19">
        <f t="shared" si="51"/>
        <v>41.828897360313114</v>
      </c>
      <c r="H254" s="20">
        <f t="shared" si="52"/>
        <v>119819804.84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21150000</v>
      </c>
      <c r="D255" s="26">
        <v>115810650</v>
      </c>
      <c r="E255" s="26">
        <v>44151691.109999999</v>
      </c>
      <c r="F255" s="27">
        <f t="shared" si="50"/>
        <v>208.75504070921983</v>
      </c>
      <c r="G255" s="27">
        <f t="shared" si="51"/>
        <v>38.124033592765436</v>
      </c>
      <c r="H255" s="28">
        <f t="shared" si="52"/>
        <v>23001691.109999999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221204700</v>
      </c>
      <c r="E256" s="26">
        <v>96818113.730000004</v>
      </c>
      <c r="F256" s="27" t="str">
        <f t="shared" si="50"/>
        <v>x</v>
      </c>
      <c r="G256" s="27">
        <f t="shared" si="51"/>
        <v>43.768560853363425</v>
      </c>
      <c r="H256" s="28">
        <f t="shared" si="52"/>
        <v>96818113.730000004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118879031</v>
      </c>
      <c r="E257" s="18">
        <v>2969250.04</v>
      </c>
      <c r="F257" s="19" t="str">
        <f t="shared" si="50"/>
        <v>x</v>
      </c>
      <c r="G257" s="19">
        <f t="shared" si="51"/>
        <v>2.4977071355839029</v>
      </c>
      <c r="H257" s="20">
        <f t="shared" si="52"/>
        <v>2969250.04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8798700</v>
      </c>
      <c r="E258" s="26">
        <v>2613500.04</v>
      </c>
      <c r="F258" s="27" t="str">
        <f t="shared" si="50"/>
        <v>x</v>
      </c>
      <c r="G258" s="27">
        <f t="shared" si="51"/>
        <v>29.703252071328716</v>
      </c>
      <c r="H258" s="28">
        <f t="shared" si="52"/>
        <v>2613500.04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110080331</v>
      </c>
      <c r="E259" s="26">
        <v>355750</v>
      </c>
      <c r="F259" s="27" t="str">
        <f t="shared" si="50"/>
        <v>x</v>
      </c>
      <c r="G259" s="27">
        <f t="shared" si="51"/>
        <v>0.32317308348209817</v>
      </c>
      <c r="H259" s="28">
        <f t="shared" si="52"/>
        <v>355750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85534475</v>
      </c>
      <c r="E260" s="18">
        <v>23322590.949999999</v>
      </c>
      <c r="F260" s="19">
        <f t="shared" si="50"/>
        <v>439.65344826512995</v>
      </c>
      <c r="G260" s="19">
        <f t="shared" si="51"/>
        <v>27.266889695646114</v>
      </c>
      <c r="H260" s="20">
        <f t="shared" si="52"/>
        <v>18017823.969999999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38272700</v>
      </c>
      <c r="E261" s="26">
        <v>16226637.25</v>
      </c>
      <c r="F261" s="27">
        <f t="shared" si="50"/>
        <v>305.88784222148809</v>
      </c>
      <c r="G261" s="27">
        <f t="shared" si="51"/>
        <v>42.397419701249191</v>
      </c>
      <c r="H261" s="28">
        <f t="shared" si="52"/>
        <v>10921870.27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47261775</v>
      </c>
      <c r="E262" s="26">
        <v>7095953.7000000002</v>
      </c>
      <c r="F262" s="27" t="str">
        <f t="shared" si="50"/>
        <v>x</v>
      </c>
      <c r="G262" s="27">
        <f t="shared" si="51"/>
        <v>15.014149807111563</v>
      </c>
      <c r="H262" s="28">
        <f t="shared" si="52"/>
        <v>7095953.7000000002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>
        <v>2853510.91</v>
      </c>
      <c r="D263" s="18">
        <v>34524500</v>
      </c>
      <c r="E263" s="18">
        <v>7010897.4500000002</v>
      </c>
      <c r="F263" s="19">
        <f t="shared" si="50"/>
        <v>245.69373207688207</v>
      </c>
      <c r="G263" s="19">
        <f t="shared" si="51"/>
        <v>20.3070209561326</v>
      </c>
      <c r="H263" s="20">
        <f t="shared" si="52"/>
        <v>4157386.54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>
        <v>2853510.91</v>
      </c>
      <c r="D264" s="26">
        <v>10595000</v>
      </c>
      <c r="E264" s="26">
        <v>4904426.2</v>
      </c>
      <c r="F264" s="27">
        <f t="shared" si="50"/>
        <v>171.87339928551387</v>
      </c>
      <c r="G264" s="27">
        <f t="shared" si="51"/>
        <v>46.290006606890046</v>
      </c>
      <c r="H264" s="28">
        <f t="shared" si="52"/>
        <v>2050915.29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23929500</v>
      </c>
      <c r="E265" s="26">
        <v>2106471.25</v>
      </c>
      <c r="F265" s="27" t="str">
        <f t="shared" si="50"/>
        <v>x</v>
      </c>
      <c r="G265" s="27">
        <f t="shared" si="51"/>
        <v>8.8028218307946258</v>
      </c>
      <c r="H265" s="28">
        <f t="shared" si="52"/>
        <v>2106471.25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25027000</v>
      </c>
      <c r="E266" s="18">
        <v>9268299.9100000001</v>
      </c>
      <c r="F266" s="19" t="str">
        <f t="shared" si="50"/>
        <v>x</v>
      </c>
      <c r="G266" s="19">
        <f t="shared" si="51"/>
        <v>37.033203779917692</v>
      </c>
      <c r="H266" s="20">
        <f t="shared" si="52"/>
        <v>9268299.9100000001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18783000</v>
      </c>
      <c r="E267" s="26">
        <v>8603809.2100000009</v>
      </c>
      <c r="F267" s="27" t="str">
        <f t="shared" si="50"/>
        <v>x</v>
      </c>
      <c r="G267" s="27">
        <f t="shared" si="51"/>
        <v>45.806363254006286</v>
      </c>
      <c r="H267" s="28">
        <f t="shared" si="52"/>
        <v>8603809.2100000009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6244000</v>
      </c>
      <c r="E268" s="26">
        <v>664490.69999999995</v>
      </c>
      <c r="F268" s="27" t="str">
        <f t="shared" si="50"/>
        <v>x</v>
      </c>
      <c r="G268" s="27">
        <f t="shared" si="51"/>
        <v>10.642067584881486</v>
      </c>
      <c r="H268" s="28">
        <f t="shared" si="52"/>
        <v>664490.69999999995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692130636.07000005</v>
      </c>
      <c r="D269" s="18">
        <v>2127592295</v>
      </c>
      <c r="E269" s="18">
        <v>771674230.78999996</v>
      </c>
      <c r="F269" s="19">
        <f t="shared" si="41"/>
        <v>111.49256954895941</v>
      </c>
      <c r="G269" s="19">
        <f t="shared" si="42"/>
        <v>36.269835748300636</v>
      </c>
      <c r="H269" s="20">
        <f t="shared" si="43"/>
        <v>79543594.719999909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360838297.79000002</v>
      </c>
      <c r="D270" s="18">
        <v>801314796</v>
      </c>
      <c r="E270" s="18">
        <v>310472220.69</v>
      </c>
      <c r="F270" s="19">
        <f t="shared" si="41"/>
        <v>86.041925868602789</v>
      </c>
      <c r="G270" s="19">
        <f t="shared" si="42"/>
        <v>38.745349797584417</v>
      </c>
      <c r="H270" s="20">
        <f t="shared" si="43"/>
        <v>-50366077.100000024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359325610.31999999</v>
      </c>
      <c r="D271" s="26">
        <v>758312635</v>
      </c>
      <c r="E271" s="26">
        <v>303335134.36000001</v>
      </c>
      <c r="F271" s="27">
        <f t="shared" si="41"/>
        <v>84.417899990446756</v>
      </c>
      <c r="G271" s="27">
        <f t="shared" si="42"/>
        <v>40.001329314524739</v>
      </c>
      <c r="H271" s="28">
        <f t="shared" si="43"/>
        <v>-55990475.959999979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1512687.47</v>
      </c>
      <c r="D272" s="26">
        <v>43002161</v>
      </c>
      <c r="E272" s="26">
        <v>7137086.3300000001</v>
      </c>
      <c r="F272" s="27">
        <f t="shared" si="41"/>
        <v>471.81499625960413</v>
      </c>
      <c r="G272" s="27">
        <f t="shared" si="42"/>
        <v>16.5970410882374</v>
      </c>
      <c r="H272" s="28">
        <f t="shared" si="43"/>
        <v>5624398.8600000003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147504415.02000001</v>
      </c>
      <c r="D273" s="18">
        <v>317329000</v>
      </c>
      <c r="E273" s="18">
        <v>243784777.69</v>
      </c>
      <c r="F273" s="19">
        <f t="shared" si="41"/>
        <v>165.2728683795298</v>
      </c>
      <c r="G273" s="19">
        <f t="shared" si="42"/>
        <v>76.823983213006059</v>
      </c>
      <c r="H273" s="20">
        <f t="shared" si="43"/>
        <v>96280362.669999987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140836916.12</v>
      </c>
      <c r="D274" s="26">
        <v>282679000</v>
      </c>
      <c r="E274" s="26">
        <v>230002628.53</v>
      </c>
      <c r="F274" s="27">
        <f t="shared" si="41"/>
        <v>163.31132125473863</v>
      </c>
      <c r="G274" s="27">
        <f t="shared" si="42"/>
        <v>81.36530429568522</v>
      </c>
      <c r="H274" s="28">
        <f t="shared" si="43"/>
        <v>89165712.409999996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6667498.9000000004</v>
      </c>
      <c r="D275" s="26">
        <v>34650000</v>
      </c>
      <c r="E275" s="26">
        <v>13782149.16</v>
      </c>
      <c r="F275" s="27">
        <f t="shared" ref="F275" si="53">IF(C275=0,"x",E275/C275*100)</f>
        <v>206.70643320241115</v>
      </c>
      <c r="G275" s="27">
        <f t="shared" ref="G275" si="54">IF(D275=0,"x",E275/D275*100)</f>
        <v>39.775322251082251</v>
      </c>
      <c r="H275" s="28">
        <f t="shared" ref="H275" si="55">+E275-C275</f>
        <v>7114650.2599999998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182331296.80000001</v>
      </c>
      <c r="D276" s="18">
        <v>355737634</v>
      </c>
      <c r="E276" s="18">
        <v>176717462.12</v>
      </c>
      <c r="F276" s="19">
        <f t="shared" si="41"/>
        <v>96.921080045759865</v>
      </c>
      <c r="G276" s="19">
        <f t="shared" si="42"/>
        <v>49.676347181192533</v>
      </c>
      <c r="H276" s="20">
        <f t="shared" si="43"/>
        <v>-5613834.6800000072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175930829.53</v>
      </c>
      <c r="D277" s="26">
        <v>334727634</v>
      </c>
      <c r="E277" s="26">
        <v>169016451.53</v>
      </c>
      <c r="F277" s="27">
        <f t="shared" si="41"/>
        <v>96.069831524996616</v>
      </c>
      <c r="G277" s="27">
        <f t="shared" si="42"/>
        <v>50.493725155061441</v>
      </c>
      <c r="H277" s="28">
        <f t="shared" si="43"/>
        <v>-6914378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6400467.2699999996</v>
      </c>
      <c r="D278" s="26">
        <v>21010000</v>
      </c>
      <c r="E278" s="26">
        <v>7701010.5899999999</v>
      </c>
      <c r="F278" s="27">
        <f t="shared" si="41"/>
        <v>120.3195058288299</v>
      </c>
      <c r="G278" s="27">
        <f t="shared" si="42"/>
        <v>36.654024702522605</v>
      </c>
      <c r="H278" s="28">
        <f t="shared" si="43"/>
        <v>1300543.3200000003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>
        <v>1456626.46</v>
      </c>
      <c r="D279" s="18">
        <v>653210865</v>
      </c>
      <c r="E279" s="18">
        <v>40699770.289999999</v>
      </c>
      <c r="F279" s="19">
        <f t="shared" si="41"/>
        <v>2794.1116962821065</v>
      </c>
      <c r="G279" s="19">
        <f t="shared" si="42"/>
        <v>6.230724635910641</v>
      </c>
      <c r="H279" s="20">
        <f t="shared" si="43"/>
        <v>39243143.829999998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>
        <v>1456626.46</v>
      </c>
      <c r="D280" s="26">
        <v>646273865</v>
      </c>
      <c r="E280" s="26">
        <v>40291329.020000003</v>
      </c>
      <c r="F280" s="27">
        <f t="shared" si="41"/>
        <v>2766.0714758676017</v>
      </c>
      <c r="G280" s="27">
        <f t="shared" si="42"/>
        <v>6.2344048246481396</v>
      </c>
      <c r="H280" s="28">
        <f t="shared" si="43"/>
        <v>38834702.560000002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6937000</v>
      </c>
      <c r="E281" s="26">
        <v>408441.27</v>
      </c>
      <c r="F281" s="27" t="str">
        <f t="shared" si="41"/>
        <v>x</v>
      </c>
      <c r="G281" s="27">
        <f t="shared" si="42"/>
        <v>5.8878660804382301</v>
      </c>
      <c r="H281" s="28">
        <f t="shared" si="43"/>
        <v>408441.27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3398743283.2399998</v>
      </c>
      <c r="D282" s="18">
        <v>7358718855</v>
      </c>
      <c r="E282" s="18">
        <v>4165996321.3699999</v>
      </c>
      <c r="F282" s="19">
        <f t="shared" si="41"/>
        <v>122.57460991283176</v>
      </c>
      <c r="G282" s="19">
        <f t="shared" si="42"/>
        <v>56.613065446023214</v>
      </c>
      <c r="H282" s="20">
        <f t="shared" si="43"/>
        <v>767253038.13000011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2023490353.5899999</v>
      </c>
      <c r="D283" s="18">
        <v>5163977844</v>
      </c>
      <c r="E283" s="18">
        <v>3184263041.73</v>
      </c>
      <c r="F283" s="19">
        <f t="shared" si="41"/>
        <v>157.36487382213616</v>
      </c>
      <c r="G283" s="19">
        <f t="shared" si="42"/>
        <v>61.662988067034007</v>
      </c>
      <c r="H283" s="20">
        <f t="shared" si="43"/>
        <v>1160772688.1400001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1949056696.48</v>
      </c>
      <c r="D284" s="26">
        <v>4995473191</v>
      </c>
      <c r="E284" s="26">
        <v>3116845770.3099999</v>
      </c>
      <c r="F284" s="27">
        <f t="shared" si="41"/>
        <v>159.91560306783427</v>
      </c>
      <c r="G284" s="27">
        <f t="shared" si="42"/>
        <v>62.393404010763312</v>
      </c>
      <c r="H284" s="28">
        <f t="shared" si="43"/>
        <v>1167789073.8299999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74433657.109999999</v>
      </c>
      <c r="D285" s="26">
        <v>168504653</v>
      </c>
      <c r="E285" s="26">
        <v>67417271.420000002</v>
      </c>
      <c r="F285" s="27">
        <f t="shared" si="41"/>
        <v>90.573638374867159</v>
      </c>
      <c r="G285" s="27">
        <f t="shared" si="42"/>
        <v>40.009145278617318</v>
      </c>
      <c r="H285" s="28">
        <f t="shared" si="43"/>
        <v>-7016385.6899999976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346608887.33999997</v>
      </c>
      <c r="D286" s="18">
        <v>731797054</v>
      </c>
      <c r="E286" s="18">
        <v>348635002.25999999</v>
      </c>
      <c r="F286" s="19">
        <f t="shared" ref="F286:F349" si="56">IF(C286=0,"x",E286/C286*100)</f>
        <v>100.58455365514402</v>
      </c>
      <c r="G286" s="19">
        <f t="shared" ref="G286:G349" si="57">IF(D286=0,"x",E286/D286*100)</f>
        <v>47.64094093497129</v>
      </c>
      <c r="H286" s="20">
        <f t="shared" ref="H286:H349" si="58">+E286-C286</f>
        <v>2026114.9200000167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247262617.03</v>
      </c>
      <c r="D287" s="26">
        <v>480009305</v>
      </c>
      <c r="E287" s="26">
        <v>236054970.49000001</v>
      </c>
      <c r="F287" s="27">
        <f t="shared" si="56"/>
        <v>95.467310556435564</v>
      </c>
      <c r="G287" s="27">
        <f t="shared" si="57"/>
        <v>49.177165532239009</v>
      </c>
      <c r="H287" s="28">
        <f t="shared" si="58"/>
        <v>-11207646.539999992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99346270.310000002</v>
      </c>
      <c r="D288" s="26">
        <v>251787749</v>
      </c>
      <c r="E288" s="26">
        <v>112580031.77</v>
      </c>
      <c r="F288" s="27">
        <f t="shared" si="56"/>
        <v>113.3208437706875</v>
      </c>
      <c r="G288" s="27">
        <f t="shared" si="57"/>
        <v>44.712275405424904</v>
      </c>
      <c r="H288" s="28">
        <f t="shared" si="58"/>
        <v>13233761.459999993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79611886.090000004</v>
      </c>
      <c r="D289" s="18">
        <v>262863469</v>
      </c>
      <c r="E289" s="18">
        <v>122160180.34</v>
      </c>
      <c r="F289" s="19">
        <f t="shared" si="56"/>
        <v>153.44465046576062</v>
      </c>
      <c r="G289" s="19">
        <f t="shared" si="57"/>
        <v>46.472863195760382</v>
      </c>
      <c r="H289" s="20">
        <f t="shared" si="58"/>
        <v>42548294.25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65748933.659999996</v>
      </c>
      <c r="D290" s="26">
        <v>129608026</v>
      </c>
      <c r="E290" s="26">
        <v>72839166.730000004</v>
      </c>
      <c r="F290" s="27">
        <f t="shared" si="56"/>
        <v>110.78379933378832</v>
      </c>
      <c r="G290" s="27">
        <f t="shared" si="57"/>
        <v>56.199580363950609</v>
      </c>
      <c r="H290" s="28">
        <f t="shared" si="58"/>
        <v>7090233.0700000077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13862952.43</v>
      </c>
      <c r="D291" s="26">
        <v>133255443</v>
      </c>
      <c r="E291" s="26">
        <v>49321013.609999999</v>
      </c>
      <c r="F291" s="27">
        <f t="shared" si="56"/>
        <v>355.77568240995544</v>
      </c>
      <c r="G291" s="27">
        <f t="shared" si="57"/>
        <v>37.012382008290643</v>
      </c>
      <c r="H291" s="28">
        <f t="shared" si="58"/>
        <v>35458061.18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335228934.61000001</v>
      </c>
      <c r="D292" s="18">
        <v>568100000</v>
      </c>
      <c r="E292" s="18">
        <v>185634036.37</v>
      </c>
      <c r="F292" s="19">
        <f t="shared" si="56"/>
        <v>55.375302429059012</v>
      </c>
      <c r="G292" s="19">
        <f t="shared" si="57"/>
        <v>32.676295787713435</v>
      </c>
      <c r="H292" s="20">
        <f t="shared" si="58"/>
        <v>-149594898.24000001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193116805.30000001</v>
      </c>
      <c r="D293" s="26">
        <v>301679579</v>
      </c>
      <c r="E293" s="26">
        <v>185345406.75999999</v>
      </c>
      <c r="F293" s="27">
        <f t="shared" si="56"/>
        <v>95.975804110922695</v>
      </c>
      <c r="G293" s="27">
        <f t="shared" si="57"/>
        <v>61.43783658621453</v>
      </c>
      <c r="H293" s="28">
        <f t="shared" si="58"/>
        <v>-7771398.5400000215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142112129.31</v>
      </c>
      <c r="D294" s="26">
        <v>266420421</v>
      </c>
      <c r="E294" s="26">
        <v>288629.61</v>
      </c>
      <c r="F294" s="27">
        <f t="shared" si="56"/>
        <v>0.20309991230262284</v>
      </c>
      <c r="G294" s="27">
        <f t="shared" si="57"/>
        <v>0.10833614364718686</v>
      </c>
      <c r="H294" s="28">
        <f t="shared" si="58"/>
        <v>-141823499.69999999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16479149.560000001</v>
      </c>
      <c r="D295" s="18">
        <v>33468000</v>
      </c>
      <c r="E295" s="18">
        <v>18678238.43</v>
      </c>
      <c r="F295" s="19">
        <f t="shared" si="56"/>
        <v>113.34467450515693</v>
      </c>
      <c r="G295" s="19">
        <f t="shared" si="57"/>
        <v>55.809245936416872</v>
      </c>
      <c r="H295" s="20">
        <f t="shared" si="58"/>
        <v>2199088.8699999992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16411242.66</v>
      </c>
      <c r="D296" s="26">
        <v>32334000</v>
      </c>
      <c r="E296" s="26">
        <v>18118775.129999999</v>
      </c>
      <c r="F296" s="27">
        <f t="shared" si="56"/>
        <v>110.40465067378389</v>
      </c>
      <c r="G296" s="27">
        <f t="shared" si="57"/>
        <v>56.036293468175913</v>
      </c>
      <c r="H296" s="28">
        <f t="shared" si="58"/>
        <v>1707532.4699999988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67906.899999999994</v>
      </c>
      <c r="D297" s="26">
        <v>1134000</v>
      </c>
      <c r="E297" s="26">
        <v>559463.30000000005</v>
      </c>
      <c r="F297" s="27">
        <f t="shared" si="56"/>
        <v>823.86811943999817</v>
      </c>
      <c r="G297" s="27">
        <f t="shared" si="57"/>
        <v>49.335388007054675</v>
      </c>
      <c r="H297" s="28">
        <f t="shared" si="58"/>
        <v>491556.4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507537949.69</v>
      </c>
      <c r="D298" s="18">
        <v>286030470</v>
      </c>
      <c r="E298" s="18">
        <v>201211028.02000001</v>
      </c>
      <c r="F298" s="27">
        <f t="shared" ref="F298:F312" si="59">IF(C298=0,"x",E298/C298*100)</f>
        <v>39.644528678672806</v>
      </c>
      <c r="G298" s="27">
        <f t="shared" ref="G298:G312" si="60">IF(D298=0,"x",E298/D298*100)</f>
        <v>70.346011744832651</v>
      </c>
      <c r="H298" s="28">
        <f t="shared" ref="H298:H312" si="61">+E298-C298</f>
        <v>-306326921.66999996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89875490.129999995</v>
      </c>
      <c r="D299" s="26">
        <v>48361000</v>
      </c>
      <c r="E299" s="26">
        <v>31664600.879999999</v>
      </c>
      <c r="F299" s="27">
        <f t="shared" si="59"/>
        <v>35.231630819702772</v>
      </c>
      <c r="G299" s="27">
        <f t="shared" si="60"/>
        <v>65.475488265337773</v>
      </c>
      <c r="H299" s="28">
        <f t="shared" si="61"/>
        <v>-58210889.25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417662459.56</v>
      </c>
      <c r="D300" s="26">
        <v>237669470</v>
      </c>
      <c r="E300" s="26">
        <v>169546427.13999999</v>
      </c>
      <c r="F300" s="27">
        <f t="shared" si="59"/>
        <v>40.594126491189591</v>
      </c>
      <c r="G300" s="27">
        <f t="shared" si="60"/>
        <v>71.337066195334202</v>
      </c>
      <c r="H300" s="28">
        <f t="shared" si="61"/>
        <v>-248116032.42000002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9411861.2799999993</v>
      </c>
      <c r="D301" s="18">
        <v>17412218</v>
      </c>
      <c r="E301" s="18">
        <v>9739099.9399999995</v>
      </c>
      <c r="F301" s="27">
        <f t="shared" si="59"/>
        <v>103.47687508628474</v>
      </c>
      <c r="G301" s="27">
        <f t="shared" si="60"/>
        <v>55.93256378940351</v>
      </c>
      <c r="H301" s="28">
        <f t="shared" si="61"/>
        <v>327238.66000000015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9320358.9600000009</v>
      </c>
      <c r="D302" s="26">
        <v>16475258</v>
      </c>
      <c r="E302" s="26">
        <v>9630123.6199999992</v>
      </c>
      <c r="F302" s="27">
        <f t="shared" si="59"/>
        <v>103.32352714449529</v>
      </c>
      <c r="G302" s="27">
        <f t="shared" si="60"/>
        <v>58.45203528830929</v>
      </c>
      <c r="H302" s="28">
        <f t="shared" si="61"/>
        <v>309764.65999999829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91502.32</v>
      </c>
      <c r="D303" s="26">
        <v>936960</v>
      </c>
      <c r="E303" s="26">
        <v>108976.32000000001</v>
      </c>
      <c r="F303" s="27">
        <f t="shared" si="59"/>
        <v>119.09678355696336</v>
      </c>
      <c r="G303" s="27">
        <f t="shared" si="60"/>
        <v>11.630840163934426</v>
      </c>
      <c r="H303" s="28">
        <f t="shared" si="61"/>
        <v>17474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5313793.7</v>
      </c>
      <c r="D304" s="18">
        <v>12794339</v>
      </c>
      <c r="E304" s="18">
        <v>5683881.0499999998</v>
      </c>
      <c r="F304" s="27">
        <f t="shared" si="59"/>
        <v>106.96465408508425</v>
      </c>
      <c r="G304" s="27">
        <f t="shared" si="60"/>
        <v>44.424968339513278</v>
      </c>
      <c r="H304" s="28">
        <f t="shared" si="61"/>
        <v>370087.34999999963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5311681.2</v>
      </c>
      <c r="D305" s="26">
        <v>12399339</v>
      </c>
      <c r="E305" s="26">
        <v>5636089.4199999999</v>
      </c>
      <c r="F305" s="27">
        <f t="shared" si="59"/>
        <v>106.10744899373854</v>
      </c>
      <c r="G305" s="27">
        <f t="shared" si="60"/>
        <v>45.454757064066072</v>
      </c>
      <c r="H305" s="28">
        <f t="shared" si="61"/>
        <v>324408.21999999974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395000</v>
      </c>
      <c r="E306" s="26">
        <v>47791.63</v>
      </c>
      <c r="F306" s="27">
        <f t="shared" si="59"/>
        <v>2262.3256804733728</v>
      </c>
      <c r="G306" s="27">
        <f t="shared" si="60"/>
        <v>12.099146835443038</v>
      </c>
      <c r="H306" s="28">
        <f t="shared" si="61"/>
        <v>45679.13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5063963.6500000004</v>
      </c>
      <c r="D307" s="18">
        <v>8815000</v>
      </c>
      <c r="E307" s="18">
        <v>4720571.47</v>
      </c>
      <c r="F307" s="27">
        <f t="shared" si="59"/>
        <v>93.218905115955948</v>
      </c>
      <c r="G307" s="27">
        <f t="shared" si="60"/>
        <v>53.551576517300056</v>
      </c>
      <c r="H307" s="28">
        <f t="shared" si="61"/>
        <v>-343392.18000000063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5061963.0199999996</v>
      </c>
      <c r="D308" s="26">
        <v>8775000</v>
      </c>
      <c r="E308" s="26">
        <v>4716323.5599999996</v>
      </c>
      <c r="F308" s="27">
        <f t="shared" si="59"/>
        <v>93.171829611667135</v>
      </c>
      <c r="G308" s="27">
        <f t="shared" si="60"/>
        <v>53.747277037037037</v>
      </c>
      <c r="H308" s="28">
        <f t="shared" si="61"/>
        <v>-345639.45999999996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>
        <v>4247.91</v>
      </c>
      <c r="F309" s="27">
        <f t="shared" si="59"/>
        <v>212.32861648580698</v>
      </c>
      <c r="G309" s="27">
        <f t="shared" si="60"/>
        <v>10.619774999999999</v>
      </c>
      <c r="H309" s="28">
        <f t="shared" si="61"/>
        <v>2247.2799999999997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69996503.730000004</v>
      </c>
      <c r="D310" s="18">
        <v>273460461</v>
      </c>
      <c r="E310" s="18">
        <v>85271241.760000005</v>
      </c>
      <c r="F310" s="27">
        <f t="shared" si="59"/>
        <v>121.82214427297653</v>
      </c>
      <c r="G310" s="27">
        <f t="shared" si="60"/>
        <v>31.182292843424996</v>
      </c>
      <c r="H310" s="28">
        <f t="shared" si="61"/>
        <v>15274738.030000001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69169869.040000007</v>
      </c>
      <c r="D311" s="26">
        <v>267051519</v>
      </c>
      <c r="E311" s="26">
        <v>84935209.879999995</v>
      </c>
      <c r="F311" s="27">
        <f t="shared" si="59"/>
        <v>122.79220860008149</v>
      </c>
      <c r="G311" s="27">
        <f t="shared" si="60"/>
        <v>31.804803132387349</v>
      </c>
      <c r="H311" s="28">
        <f t="shared" si="61"/>
        <v>15765340.839999989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826634.69</v>
      </c>
      <c r="D312" s="26">
        <v>6408942</v>
      </c>
      <c r="E312" s="26">
        <v>336031.88</v>
      </c>
      <c r="F312" s="27">
        <f t="shared" si="59"/>
        <v>40.650590165772023</v>
      </c>
      <c r="G312" s="27">
        <f t="shared" si="60"/>
        <v>5.2431724300204312</v>
      </c>
      <c r="H312" s="28">
        <f t="shared" si="61"/>
        <v>-490602.80999999994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11437351159.59</v>
      </c>
      <c r="D313" s="18">
        <v>20844739008</v>
      </c>
      <c r="E313" s="18">
        <v>12391590140.709999</v>
      </c>
      <c r="F313" s="19">
        <f t="shared" si="56"/>
        <v>108.34318163187537</v>
      </c>
      <c r="G313" s="19">
        <f t="shared" si="57"/>
        <v>59.447087036946023</v>
      </c>
      <c r="H313" s="20">
        <f t="shared" si="58"/>
        <v>954238981.11999893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7180162169.0299997</v>
      </c>
      <c r="D314" s="18">
        <v>12247893257</v>
      </c>
      <c r="E314" s="18">
        <v>7916070009.5900002</v>
      </c>
      <c r="F314" s="19">
        <f t="shared" si="56"/>
        <v>110.24918133094781</v>
      </c>
      <c r="G314" s="19">
        <f t="shared" si="57"/>
        <v>64.632095034513412</v>
      </c>
      <c r="H314" s="20">
        <f t="shared" si="58"/>
        <v>735907840.56000042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7021480914.46</v>
      </c>
      <c r="D315" s="26">
        <v>12083297745</v>
      </c>
      <c r="E315" s="26">
        <v>7850258355.29</v>
      </c>
      <c r="F315" s="27">
        <f t="shared" si="56"/>
        <v>111.80345643499821</v>
      </c>
      <c r="G315" s="27">
        <f t="shared" si="57"/>
        <v>64.967846700114563</v>
      </c>
      <c r="H315" s="28">
        <f t="shared" si="58"/>
        <v>828777440.82999992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158681254.56999999</v>
      </c>
      <c r="D316" s="26">
        <v>164595512</v>
      </c>
      <c r="E316" s="26">
        <v>65811654.299999997</v>
      </c>
      <c r="F316" s="27">
        <f t="shared" si="56"/>
        <v>41.47412022821392</v>
      </c>
      <c r="G316" s="27">
        <f t="shared" si="57"/>
        <v>39.983869244259829</v>
      </c>
      <c r="H316" s="28">
        <f t="shared" si="58"/>
        <v>-92869600.269999996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3233220655.3600001</v>
      </c>
      <c r="D317" s="18">
        <v>5900128622</v>
      </c>
      <c r="E317" s="18">
        <v>3291121290.29</v>
      </c>
      <c r="F317" s="19">
        <f t="shared" si="56"/>
        <v>101.79080369395798</v>
      </c>
      <c r="G317" s="19">
        <f t="shared" si="57"/>
        <v>55.780500750751258</v>
      </c>
      <c r="H317" s="20">
        <f t="shared" si="58"/>
        <v>57900634.929999828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2873430024.3299999</v>
      </c>
      <c r="D318" s="26">
        <v>4613330885</v>
      </c>
      <c r="E318" s="26">
        <v>2952465897.4499998</v>
      </c>
      <c r="F318" s="27">
        <f t="shared" si="56"/>
        <v>102.75057587798501</v>
      </c>
      <c r="G318" s="27">
        <f t="shared" si="57"/>
        <v>63.998572204083295</v>
      </c>
      <c r="H318" s="28">
        <f t="shared" si="58"/>
        <v>79035873.119999886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359790631.02999997</v>
      </c>
      <c r="D319" s="26">
        <v>1286797737</v>
      </c>
      <c r="E319" s="26">
        <v>338655392.83999997</v>
      </c>
      <c r="F319" s="27">
        <f t="shared" si="56"/>
        <v>94.125684115371612</v>
      </c>
      <c r="G319" s="27">
        <f t="shared" si="57"/>
        <v>26.317686385548871</v>
      </c>
      <c r="H319" s="28">
        <f t="shared" si="58"/>
        <v>-21135238.189999998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476408173.48000002</v>
      </c>
      <c r="D320" s="18">
        <v>1195051291</v>
      </c>
      <c r="E320" s="18">
        <v>571837060.75</v>
      </c>
      <c r="F320" s="19">
        <f t="shared" si="56"/>
        <v>120.03090891008949</v>
      </c>
      <c r="G320" s="19">
        <f t="shared" si="57"/>
        <v>47.850419898839306</v>
      </c>
      <c r="H320" s="20">
        <f t="shared" si="58"/>
        <v>95428887.269999981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412641204.44999999</v>
      </c>
      <c r="D321" s="26">
        <v>719566249</v>
      </c>
      <c r="E321" s="26">
        <v>465125426.10000002</v>
      </c>
      <c r="F321" s="27">
        <f t="shared" si="56"/>
        <v>112.7190937511815</v>
      </c>
      <c r="G321" s="27">
        <f t="shared" si="57"/>
        <v>64.639694641931428</v>
      </c>
      <c r="H321" s="28">
        <f t="shared" si="58"/>
        <v>52484221.650000036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63766969.030000001</v>
      </c>
      <c r="D322" s="26">
        <v>475485042</v>
      </c>
      <c r="E322" s="26">
        <v>106711634.65000001</v>
      </c>
      <c r="F322" s="27">
        <f t="shared" si="56"/>
        <v>167.34625508042592</v>
      </c>
      <c r="G322" s="27">
        <f t="shared" si="57"/>
        <v>22.442690142500847</v>
      </c>
      <c r="H322" s="28">
        <f t="shared" si="58"/>
        <v>42944665.620000005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12667966.289999999</v>
      </c>
      <c r="D323" s="18">
        <v>22569887</v>
      </c>
      <c r="E323" s="18">
        <v>12933134.33</v>
      </c>
      <c r="F323" s="19">
        <f t="shared" si="56"/>
        <v>102.09321712680371</v>
      </c>
      <c r="G323" s="19">
        <f t="shared" si="57"/>
        <v>57.302610021928778</v>
      </c>
      <c r="H323" s="20">
        <f t="shared" si="58"/>
        <v>265168.04000000097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12494288.279999999</v>
      </c>
      <c r="D324" s="26">
        <v>21625887</v>
      </c>
      <c r="E324" s="26">
        <v>12724349.25</v>
      </c>
      <c r="F324" s="27">
        <f t="shared" si="56"/>
        <v>101.84132913251463</v>
      </c>
      <c r="G324" s="27">
        <f t="shared" si="57"/>
        <v>58.838507988134779</v>
      </c>
      <c r="H324" s="28">
        <f t="shared" si="58"/>
        <v>230060.97000000067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173678.01</v>
      </c>
      <c r="D325" s="26">
        <v>944000</v>
      </c>
      <c r="E325" s="26">
        <v>208785.08</v>
      </c>
      <c r="F325" s="27">
        <f t="shared" si="56"/>
        <v>120.21388315077999</v>
      </c>
      <c r="G325" s="27">
        <f t="shared" si="57"/>
        <v>22.117063559322034</v>
      </c>
      <c r="H325" s="28">
        <f t="shared" si="58"/>
        <v>35107.069999999978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86032479.799999997</v>
      </c>
      <c r="D326" s="18">
        <v>101910128</v>
      </c>
      <c r="E326" s="18">
        <v>40301312.590000004</v>
      </c>
      <c r="F326" s="19">
        <f t="shared" si="56"/>
        <v>46.844299599045158</v>
      </c>
      <c r="G326" s="19">
        <f t="shared" si="57"/>
        <v>39.545934619962409</v>
      </c>
      <c r="H326" s="20">
        <f t="shared" si="58"/>
        <v>-45731167.209999993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61573740.5</v>
      </c>
      <c r="D327" s="26">
        <v>93875589</v>
      </c>
      <c r="E327" s="26">
        <v>38408367.380000003</v>
      </c>
      <c r="F327" s="27">
        <f t="shared" si="56"/>
        <v>62.377836831270642</v>
      </c>
      <c r="G327" s="27">
        <f t="shared" si="57"/>
        <v>40.914116000912657</v>
      </c>
      <c r="H327" s="28">
        <f t="shared" si="58"/>
        <v>-23165373.119999997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24458739.300000001</v>
      </c>
      <c r="D328" s="26">
        <v>8034539</v>
      </c>
      <c r="E328" s="26">
        <v>1892945.21</v>
      </c>
      <c r="F328" s="27">
        <f t="shared" si="56"/>
        <v>7.7393408825449965</v>
      </c>
      <c r="G328" s="27">
        <f t="shared" si="57"/>
        <v>23.560097349704819</v>
      </c>
      <c r="H328" s="28">
        <f t="shared" si="58"/>
        <v>-22565794.09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168475118.63</v>
      </c>
      <c r="D329" s="18">
        <v>644486865</v>
      </c>
      <c r="E329" s="18">
        <v>332744080.06</v>
      </c>
      <c r="F329" s="19">
        <f t="shared" si="56"/>
        <v>197.50339561461453</v>
      </c>
      <c r="G329" s="19">
        <f t="shared" si="57"/>
        <v>51.629303579367743</v>
      </c>
      <c r="H329" s="20">
        <f t="shared" si="58"/>
        <v>164268961.43000001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124973889.98</v>
      </c>
      <c r="D330" s="26">
        <v>245910177</v>
      </c>
      <c r="E330" s="26">
        <v>128388402.09999999</v>
      </c>
      <c r="F330" s="27">
        <f t="shared" si="56"/>
        <v>102.73218039427789</v>
      </c>
      <c r="G330" s="27">
        <f t="shared" si="57"/>
        <v>52.209470818281744</v>
      </c>
      <c r="H330" s="28">
        <f t="shared" si="58"/>
        <v>3414512.1199999899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43501228.649999999</v>
      </c>
      <c r="D331" s="26">
        <v>398576688</v>
      </c>
      <c r="E331" s="26">
        <v>204355677.96000001</v>
      </c>
      <c r="F331" s="27">
        <f t="shared" si="56"/>
        <v>469.76989915433114</v>
      </c>
      <c r="G331" s="27">
        <f t="shared" si="57"/>
        <v>51.271357335379328</v>
      </c>
      <c r="H331" s="28">
        <f t="shared" si="58"/>
        <v>160854449.31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16099753.35</v>
      </c>
      <c r="D332" s="18">
        <v>25872929</v>
      </c>
      <c r="E332" s="18">
        <v>15998758.630000001</v>
      </c>
      <c r="F332" s="19">
        <f t="shared" si="56"/>
        <v>99.37269399223436</v>
      </c>
      <c r="G332" s="19">
        <f t="shared" si="57"/>
        <v>61.835900488885507</v>
      </c>
      <c r="H332" s="20">
        <f t="shared" si="58"/>
        <v>-100994.71999999881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16077470.029999999</v>
      </c>
      <c r="D333" s="26">
        <v>25641569</v>
      </c>
      <c r="E333" s="26">
        <v>15947296.529999999</v>
      </c>
      <c r="F333" s="27">
        <f t="shared" si="56"/>
        <v>99.19033591879132</v>
      </c>
      <c r="G333" s="27">
        <f t="shared" si="57"/>
        <v>62.193138532201367</v>
      </c>
      <c r="H333" s="28">
        <f t="shared" si="58"/>
        <v>-130173.5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22283.32</v>
      </c>
      <c r="D334" s="26">
        <v>231360</v>
      </c>
      <c r="E334" s="26">
        <v>51462.1</v>
      </c>
      <c r="F334" s="27">
        <f t="shared" si="56"/>
        <v>230.94449121585114</v>
      </c>
      <c r="G334" s="27">
        <f t="shared" si="57"/>
        <v>22.243300484094053</v>
      </c>
      <c r="H334" s="28">
        <f t="shared" si="58"/>
        <v>29178.78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26004292.739999998</v>
      </c>
      <c r="D335" s="18">
        <v>173943596</v>
      </c>
      <c r="E335" s="18">
        <v>61246758.859999999</v>
      </c>
      <c r="F335" s="19">
        <f t="shared" si="56"/>
        <v>235.52557061392321</v>
      </c>
      <c r="G335" s="19">
        <f t="shared" si="57"/>
        <v>35.210700634244681</v>
      </c>
      <c r="H335" s="20">
        <f t="shared" si="58"/>
        <v>35242466.120000005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25369979.34</v>
      </c>
      <c r="D336" s="26">
        <v>51833407</v>
      </c>
      <c r="E336" s="26">
        <v>29714416.449999999</v>
      </c>
      <c r="F336" s="27">
        <f t="shared" si="56"/>
        <v>117.12432261681141</v>
      </c>
      <c r="G336" s="27">
        <f t="shared" si="57"/>
        <v>57.326766982536959</v>
      </c>
      <c r="H336" s="28">
        <f t="shared" si="58"/>
        <v>4344437.1099999994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634313.4</v>
      </c>
      <c r="D337" s="26">
        <v>122110189</v>
      </c>
      <c r="E337" s="26">
        <v>31532342.41</v>
      </c>
      <c r="F337" s="27">
        <f t="shared" si="56"/>
        <v>4971.0982630983362</v>
      </c>
      <c r="G337" s="27">
        <f t="shared" si="57"/>
        <v>25.822859393002823</v>
      </c>
      <c r="H337" s="28">
        <f t="shared" si="58"/>
        <v>30898029.010000002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15017983.949999999</v>
      </c>
      <c r="D338" s="18">
        <v>35150746</v>
      </c>
      <c r="E338" s="18">
        <v>19857675.27</v>
      </c>
      <c r="F338" s="19">
        <f t="shared" si="56"/>
        <v>132.22597211525186</v>
      </c>
      <c r="G338" s="19">
        <f t="shared" si="57"/>
        <v>56.492898529095228</v>
      </c>
      <c r="H338" s="20">
        <f t="shared" si="58"/>
        <v>4839691.32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14829423.119999999</v>
      </c>
      <c r="D339" s="26">
        <v>34400441</v>
      </c>
      <c r="E339" s="26">
        <v>19825725.77</v>
      </c>
      <c r="F339" s="27">
        <f t="shared" si="56"/>
        <v>133.69182071055505</v>
      </c>
      <c r="G339" s="27">
        <f t="shared" si="57"/>
        <v>57.63218491879217</v>
      </c>
      <c r="H339" s="28">
        <f t="shared" si="58"/>
        <v>4996302.6500000004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188560.83</v>
      </c>
      <c r="D340" s="26">
        <v>750305</v>
      </c>
      <c r="E340" s="26">
        <v>31949.5</v>
      </c>
      <c r="F340" s="27">
        <f t="shared" si="56"/>
        <v>16.943868989121444</v>
      </c>
      <c r="G340" s="27">
        <f t="shared" si="57"/>
        <v>4.2582016646563732</v>
      </c>
      <c r="H340" s="28">
        <f t="shared" si="58"/>
        <v>-156611.32999999999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12171294.529999999</v>
      </c>
      <c r="D341" s="18">
        <v>24181753</v>
      </c>
      <c r="E341" s="18">
        <v>13500460.859999999</v>
      </c>
      <c r="F341" s="19">
        <f t="shared" si="56"/>
        <v>110.92050091076055</v>
      </c>
      <c r="G341" s="19">
        <f t="shared" si="57"/>
        <v>55.829123967977011</v>
      </c>
      <c r="H341" s="20">
        <f t="shared" si="58"/>
        <v>1329166.33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11847495.300000001</v>
      </c>
      <c r="D342" s="26">
        <v>22870153</v>
      </c>
      <c r="E342" s="26">
        <v>13110981.699999999</v>
      </c>
      <c r="F342" s="27">
        <f t="shared" si="56"/>
        <v>110.66458663207909</v>
      </c>
      <c r="G342" s="27">
        <f t="shared" si="57"/>
        <v>57.327914247010057</v>
      </c>
      <c r="H342" s="28">
        <f t="shared" si="58"/>
        <v>1263486.3999999985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323799.23</v>
      </c>
      <c r="D343" s="26">
        <v>1311600</v>
      </c>
      <c r="E343" s="26">
        <v>389479.16</v>
      </c>
      <c r="F343" s="27">
        <f t="shared" si="56"/>
        <v>120.28415262136356</v>
      </c>
      <c r="G343" s="27">
        <f t="shared" si="57"/>
        <v>29.694964928331807</v>
      </c>
      <c r="H343" s="28">
        <f t="shared" si="58"/>
        <v>65679.929999999993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19717418.41</v>
      </c>
      <c r="D344" s="18">
        <v>49094793</v>
      </c>
      <c r="E344" s="18">
        <v>26512998.18</v>
      </c>
      <c r="F344" s="19">
        <f t="shared" si="56"/>
        <v>134.46485553379296</v>
      </c>
      <c r="G344" s="19">
        <f t="shared" si="57"/>
        <v>54.003686663879002</v>
      </c>
      <c r="H344" s="20">
        <f t="shared" si="58"/>
        <v>6795579.7699999996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19036108.469999999</v>
      </c>
      <c r="D345" s="26">
        <v>46169793</v>
      </c>
      <c r="E345" s="26">
        <v>26464992.440000001</v>
      </c>
      <c r="F345" s="27">
        <f t="shared" si="56"/>
        <v>139.02522399316842</v>
      </c>
      <c r="G345" s="27">
        <f t="shared" si="57"/>
        <v>57.321011683981347</v>
      </c>
      <c r="H345" s="28">
        <f t="shared" si="58"/>
        <v>7428883.9700000025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681309.94</v>
      </c>
      <c r="D346" s="26">
        <v>2925000</v>
      </c>
      <c r="E346" s="26">
        <v>48005.74</v>
      </c>
      <c r="F346" s="27">
        <f t="shared" si="56"/>
        <v>7.0460941755818212</v>
      </c>
      <c r="G346" s="27">
        <f t="shared" si="57"/>
        <v>1.6412218803418803</v>
      </c>
      <c r="H346" s="28">
        <f t="shared" si="58"/>
        <v>-633304.19999999995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165351919.59</v>
      </c>
      <c r="D347" s="18">
        <v>354572902</v>
      </c>
      <c r="E347" s="18">
        <v>57905588.640000001</v>
      </c>
      <c r="F347" s="19">
        <f t="shared" si="56"/>
        <v>35.019604721602491</v>
      </c>
      <c r="G347" s="19">
        <f t="shared" si="57"/>
        <v>16.331081228536746</v>
      </c>
      <c r="H347" s="20">
        <f t="shared" si="58"/>
        <v>-107446330.95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164886403.66</v>
      </c>
      <c r="D348" s="26">
        <v>352747664</v>
      </c>
      <c r="E348" s="26">
        <v>56618051.579999998</v>
      </c>
      <c r="F348" s="27">
        <f t="shared" si="56"/>
        <v>34.337610817655943</v>
      </c>
      <c r="G348" s="27">
        <f t="shared" si="57"/>
        <v>16.050581579471494</v>
      </c>
      <c r="H348" s="28">
        <f t="shared" si="58"/>
        <v>-108268352.08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465515.93</v>
      </c>
      <c r="D349" s="26">
        <v>1825238</v>
      </c>
      <c r="E349" s="26">
        <v>1287537.06</v>
      </c>
      <c r="F349" s="27">
        <f t="shared" si="56"/>
        <v>276.58281425514269</v>
      </c>
      <c r="G349" s="27">
        <f t="shared" si="57"/>
        <v>70.540776600092698</v>
      </c>
      <c r="H349" s="28">
        <f t="shared" si="58"/>
        <v>822021.13000000012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26021934.43</v>
      </c>
      <c r="D350" s="18">
        <v>69882239</v>
      </c>
      <c r="E350" s="18">
        <v>31561012.66</v>
      </c>
      <c r="F350" s="19">
        <f t="shared" ref="F350:F418" si="62">IF(C350=0,"x",E350/C350*100)</f>
        <v>121.2861893296224</v>
      </c>
      <c r="G350" s="19">
        <f t="shared" ref="G350:G418" si="63">IF(D350=0,"x",E350/D350*100)</f>
        <v>45.163138891414164</v>
      </c>
      <c r="H350" s="20">
        <f t="shared" ref="H350:H419" si="64">+E350-C350</f>
        <v>5539078.2300000004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25991999.43</v>
      </c>
      <c r="D351" s="26">
        <v>68591164</v>
      </c>
      <c r="E351" s="26">
        <v>31020524.960000001</v>
      </c>
      <c r="F351" s="27">
        <f t="shared" si="62"/>
        <v>119.34643598135844</v>
      </c>
      <c r="G351" s="27">
        <f t="shared" si="63"/>
        <v>45.225249363022911</v>
      </c>
      <c r="H351" s="28">
        <f t="shared" si="64"/>
        <v>5028525.5300000012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>
        <v>29935</v>
      </c>
      <c r="D352" s="26">
        <v>1291075</v>
      </c>
      <c r="E352" s="26">
        <v>540487.69999999995</v>
      </c>
      <c r="F352" s="27">
        <f t="shared" si="62"/>
        <v>1805.5376649407049</v>
      </c>
      <c r="G352" s="27">
        <f t="shared" si="63"/>
        <v>41.863385163526516</v>
      </c>
      <c r="H352" s="28">
        <f t="shared" si="64"/>
        <v>510552.69999999995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40525523322.279999</v>
      </c>
      <c r="D353" s="18">
        <v>58024565291</v>
      </c>
      <c r="E353" s="18">
        <v>39954833266.519997</v>
      </c>
      <c r="F353" s="19">
        <f t="shared" si="62"/>
        <v>98.591776221563933</v>
      </c>
      <c r="G353" s="19">
        <f t="shared" si="63"/>
        <v>68.858479277081742</v>
      </c>
      <c r="H353" s="20">
        <f t="shared" si="64"/>
        <v>-570690055.76000214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940476562.76999998</v>
      </c>
      <c r="D354" s="18">
        <v>1834227703</v>
      </c>
      <c r="E354" s="18">
        <v>1189916977.6099999</v>
      </c>
      <c r="F354" s="19">
        <f t="shared" si="62"/>
        <v>126.52276778756924</v>
      </c>
      <c r="G354" s="19">
        <f t="shared" si="63"/>
        <v>64.87291494201142</v>
      </c>
      <c r="H354" s="20">
        <f t="shared" si="64"/>
        <v>249440414.83999991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939627496.96000004</v>
      </c>
      <c r="D355" s="26">
        <v>1823613503</v>
      </c>
      <c r="E355" s="26">
        <v>1188368317.48</v>
      </c>
      <c r="F355" s="27">
        <f t="shared" si="62"/>
        <v>126.47227984757335</v>
      </c>
      <c r="G355" s="27">
        <f t="shared" si="63"/>
        <v>65.165580070833684</v>
      </c>
      <c r="H355" s="28">
        <f t="shared" si="64"/>
        <v>248740820.51999998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849065.81</v>
      </c>
      <c r="D356" s="26">
        <v>10614200</v>
      </c>
      <c r="E356" s="26">
        <v>1548660.13</v>
      </c>
      <c r="F356" s="27">
        <f t="shared" si="62"/>
        <v>182.39577094736623</v>
      </c>
      <c r="G356" s="27">
        <f t="shared" si="63"/>
        <v>14.590455521848089</v>
      </c>
      <c r="H356" s="28">
        <f t="shared" si="64"/>
        <v>699594.31999999983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29094151309.310001</v>
      </c>
      <c r="D357" s="18">
        <v>44813005113</v>
      </c>
      <c r="E357" s="18">
        <v>30054926673.630001</v>
      </c>
      <c r="F357" s="19">
        <f t="shared" si="62"/>
        <v>103.30229726966655</v>
      </c>
      <c r="G357" s="19">
        <f t="shared" si="63"/>
        <v>67.067420713794618</v>
      </c>
      <c r="H357" s="20">
        <f t="shared" si="64"/>
        <v>960775364.31999969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29074099044.639999</v>
      </c>
      <c r="D358" s="26">
        <v>44744473173</v>
      </c>
      <c r="E358" s="26">
        <v>30036049144.349998</v>
      </c>
      <c r="F358" s="27">
        <f t="shared" si="62"/>
        <v>103.30861533570837</v>
      </c>
      <c r="G358" s="27">
        <f t="shared" si="63"/>
        <v>67.127953497672522</v>
      </c>
      <c r="H358" s="28">
        <f t="shared" si="64"/>
        <v>961950099.70999908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20052264.670000002</v>
      </c>
      <c r="D359" s="26">
        <v>68531940</v>
      </c>
      <c r="E359" s="26">
        <v>18877529.280000001</v>
      </c>
      <c r="F359" s="27">
        <f t="shared" si="62"/>
        <v>94.141632332643653</v>
      </c>
      <c r="G359" s="27">
        <f t="shared" si="63"/>
        <v>27.54559301837946</v>
      </c>
      <c r="H359" s="28">
        <f t="shared" si="64"/>
        <v>-1174735.3900000006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8023607118.71</v>
      </c>
      <c r="D360" s="18">
        <v>7109149476</v>
      </c>
      <c r="E360" s="18">
        <v>5972406323.5200005</v>
      </c>
      <c r="F360" s="19">
        <f t="shared" si="62"/>
        <v>74.435428295001287</v>
      </c>
      <c r="G360" s="19">
        <f t="shared" si="63"/>
        <v>84.010138536015219</v>
      </c>
      <c r="H360" s="20">
        <f t="shared" si="64"/>
        <v>-2051200795.1899996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8021207394</v>
      </c>
      <c r="D361" s="26">
        <v>7055166476</v>
      </c>
      <c r="E361" s="26">
        <v>5969110698.1899996</v>
      </c>
      <c r="F361" s="27">
        <f t="shared" si="62"/>
        <v>74.416610928860862</v>
      </c>
      <c r="G361" s="27">
        <f t="shared" si="63"/>
        <v>84.606234572855172</v>
      </c>
      <c r="H361" s="28">
        <f t="shared" si="64"/>
        <v>-2052096695.8100004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2399724.71</v>
      </c>
      <c r="D362" s="26">
        <v>53983000</v>
      </c>
      <c r="E362" s="26">
        <v>3295625.33</v>
      </c>
      <c r="F362" s="27">
        <f t="shared" si="62"/>
        <v>137.33347480511631</v>
      </c>
      <c r="G362" s="27">
        <f t="shared" si="63"/>
        <v>6.1049317933423479</v>
      </c>
      <c r="H362" s="28">
        <f t="shared" si="64"/>
        <v>895900.62000000011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115206147.69</v>
      </c>
      <c r="D363" s="18">
        <v>224733500</v>
      </c>
      <c r="E363" s="18">
        <v>92526039.730000004</v>
      </c>
      <c r="F363" s="19">
        <f t="shared" si="62"/>
        <v>80.313456864274045</v>
      </c>
      <c r="G363" s="19">
        <f t="shared" si="63"/>
        <v>41.17144961921565</v>
      </c>
      <c r="H363" s="20">
        <f t="shared" si="64"/>
        <v>-22680107.959999993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114400216.34</v>
      </c>
      <c r="D364" s="26">
        <v>222103500</v>
      </c>
      <c r="E364" s="26">
        <v>92236719.930000007</v>
      </c>
      <c r="F364" s="27">
        <f t="shared" si="62"/>
        <v>80.626350964119169</v>
      </c>
      <c r="G364" s="27">
        <f t="shared" si="63"/>
        <v>41.528710682181959</v>
      </c>
      <c r="H364" s="28">
        <f t="shared" si="64"/>
        <v>-22163496.409999996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805931.35</v>
      </c>
      <c r="D365" s="26">
        <v>2630000</v>
      </c>
      <c r="E365" s="26">
        <v>289319.8</v>
      </c>
      <c r="F365" s="27">
        <f t="shared" si="62"/>
        <v>35.898814458576403</v>
      </c>
      <c r="G365" s="27">
        <f t="shared" si="63"/>
        <v>11.000752851711027</v>
      </c>
      <c r="H365" s="28">
        <f t="shared" si="64"/>
        <v>-516611.55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38659715.32</v>
      </c>
      <c r="D366" s="18">
        <v>80884250</v>
      </c>
      <c r="E366" s="18">
        <v>41596102.43</v>
      </c>
      <c r="F366" s="19">
        <f t="shared" si="62"/>
        <v>107.59547007962809</v>
      </c>
      <c r="G366" s="19">
        <f t="shared" si="63"/>
        <v>51.426702268983149</v>
      </c>
      <c r="H366" s="20">
        <f t="shared" si="64"/>
        <v>2936387.1099999994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34858470.07</v>
      </c>
      <c r="D367" s="26">
        <v>67241600</v>
      </c>
      <c r="E367" s="26">
        <v>39093157.990000002</v>
      </c>
      <c r="F367" s="27">
        <f t="shared" si="62"/>
        <v>112.14823229905456</v>
      </c>
      <c r="G367" s="27">
        <f t="shared" si="63"/>
        <v>58.138351838742686</v>
      </c>
      <c r="H367" s="28">
        <f t="shared" si="64"/>
        <v>4234687.9200000018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3801245.25</v>
      </c>
      <c r="D368" s="26">
        <v>13642650</v>
      </c>
      <c r="E368" s="26">
        <v>2502944.44</v>
      </c>
      <c r="F368" s="27">
        <f t="shared" si="62"/>
        <v>65.845381589098992</v>
      </c>
      <c r="G368" s="27">
        <f t="shared" si="63"/>
        <v>18.34646817150627</v>
      </c>
      <c r="H368" s="28">
        <f t="shared" si="64"/>
        <v>-1298300.81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20495657.27</v>
      </c>
      <c r="D369" s="18">
        <v>54870300</v>
      </c>
      <c r="E369" s="18">
        <v>10549950.25</v>
      </c>
      <c r="F369" s="19">
        <f t="shared" si="62"/>
        <v>51.474076244640486</v>
      </c>
      <c r="G369" s="19">
        <f t="shared" si="63"/>
        <v>19.227068650982407</v>
      </c>
      <c r="H369" s="20">
        <f t="shared" si="64"/>
        <v>-9945707.0199999996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20401462.77</v>
      </c>
      <c r="D370" s="26">
        <v>54695300</v>
      </c>
      <c r="E370" s="26">
        <v>10488257.5</v>
      </c>
      <c r="F370" s="27">
        <f t="shared" si="62"/>
        <v>51.409340684251333</v>
      </c>
      <c r="G370" s="27">
        <f t="shared" si="63"/>
        <v>19.175792984040676</v>
      </c>
      <c r="H370" s="28">
        <f t="shared" si="64"/>
        <v>-9913205.2699999996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94194.5</v>
      </c>
      <c r="D371" s="26">
        <v>175000</v>
      </c>
      <c r="E371" s="26">
        <v>61692.75</v>
      </c>
      <c r="F371" s="27">
        <f t="shared" si="62"/>
        <v>65.495066060120294</v>
      </c>
      <c r="G371" s="27">
        <f t="shared" si="63"/>
        <v>35.253</v>
      </c>
      <c r="H371" s="28">
        <f t="shared" si="64"/>
        <v>-32501.75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2285883997.6599998</v>
      </c>
      <c r="D372" s="18">
        <v>3886204194</v>
      </c>
      <c r="E372" s="18">
        <v>2584427225.9899998</v>
      </c>
      <c r="F372" s="27">
        <f t="shared" ref="F372:F374" si="65">IF(C372=0,"x",E372/C372*100)</f>
        <v>113.06029652579093</v>
      </c>
      <c r="G372" s="27">
        <f t="shared" ref="G372:G374" si="66">IF(D372=0,"x",E372/D372*100)</f>
        <v>66.502610181424743</v>
      </c>
      <c r="H372" s="28">
        <f t="shared" ref="H372:H374" si="67">+E372-C372</f>
        <v>298543228.32999992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2257765252.3099999</v>
      </c>
      <c r="D373" s="26">
        <v>3735147771</v>
      </c>
      <c r="E373" s="26">
        <v>2553816742.7600002</v>
      </c>
      <c r="F373" s="27">
        <f t="shared" si="65"/>
        <v>113.11258954610534</v>
      </c>
      <c r="G373" s="27">
        <f t="shared" si="66"/>
        <v>68.372575847950316</v>
      </c>
      <c r="H373" s="28">
        <f t="shared" si="67"/>
        <v>296051490.45000029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28118745.350000001</v>
      </c>
      <c r="D374" s="26">
        <v>151056423</v>
      </c>
      <c r="E374" s="26">
        <v>30610483.23</v>
      </c>
      <c r="F374" s="27">
        <f t="shared" si="65"/>
        <v>108.86148314579759</v>
      </c>
      <c r="G374" s="27">
        <f t="shared" si="66"/>
        <v>20.264271205468702</v>
      </c>
      <c r="H374" s="28">
        <f t="shared" si="67"/>
        <v>2491737.879999999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2069184.03</v>
      </c>
      <c r="D375" s="18">
        <v>7991325</v>
      </c>
      <c r="E375" s="18">
        <v>2695242.93</v>
      </c>
      <c r="F375" s="19">
        <f t="shared" si="62"/>
        <v>130.25631799410323</v>
      </c>
      <c r="G375" s="19">
        <f t="shared" si="63"/>
        <v>33.727109459319955</v>
      </c>
      <c r="H375" s="20">
        <f t="shared" si="64"/>
        <v>626058.90000000014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2032882.87</v>
      </c>
      <c r="D376" s="26">
        <v>7627825</v>
      </c>
      <c r="E376" s="26">
        <v>2544299</v>
      </c>
      <c r="F376" s="27">
        <f t="shared" si="62"/>
        <v>125.1571862573666</v>
      </c>
      <c r="G376" s="27">
        <f t="shared" si="63"/>
        <v>33.355497799176042</v>
      </c>
      <c r="H376" s="28">
        <f t="shared" si="64"/>
        <v>511416.12999999989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36301.160000000003</v>
      </c>
      <c r="D377" s="26">
        <v>363500</v>
      </c>
      <c r="E377" s="26">
        <v>150943.93</v>
      </c>
      <c r="F377" s="27">
        <f t="shared" si="62"/>
        <v>415.81021102355953</v>
      </c>
      <c r="G377" s="27">
        <f t="shared" si="63"/>
        <v>41.525152682255843</v>
      </c>
      <c r="H377" s="28">
        <f t="shared" si="64"/>
        <v>114642.76999999999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2664311.06</v>
      </c>
      <c r="D378" s="18">
        <v>5800000</v>
      </c>
      <c r="E378" s="18">
        <v>3001128.65</v>
      </c>
      <c r="F378" s="19">
        <f t="shared" si="62"/>
        <v>112.64182681432101</v>
      </c>
      <c r="G378" s="19">
        <f t="shared" si="63"/>
        <v>51.743597413793097</v>
      </c>
      <c r="H378" s="20">
        <f t="shared" si="64"/>
        <v>336817.58999999985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2642951.77</v>
      </c>
      <c r="D379" s="26">
        <v>5730000</v>
      </c>
      <c r="E379" s="26">
        <v>2998906.48</v>
      </c>
      <c r="F379" s="27">
        <f t="shared" si="62"/>
        <v>113.46807437201171</v>
      </c>
      <c r="G379" s="27">
        <f t="shared" si="63"/>
        <v>52.336936823734725</v>
      </c>
      <c r="H379" s="28">
        <f t="shared" si="64"/>
        <v>355954.70999999996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21359.29</v>
      </c>
      <c r="D380" s="26">
        <v>70000</v>
      </c>
      <c r="E380" s="26">
        <v>2222.17</v>
      </c>
      <c r="F380" s="27">
        <f t="shared" si="62"/>
        <v>10.403763420975135</v>
      </c>
      <c r="G380" s="27">
        <f t="shared" si="63"/>
        <v>3.1745285714285711</v>
      </c>
      <c r="H380" s="28">
        <f t="shared" si="64"/>
        <v>-19137.120000000003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1271299.95</v>
      </c>
      <c r="D381" s="18">
        <v>3847000</v>
      </c>
      <c r="E381" s="18">
        <v>1647224.95</v>
      </c>
      <c r="F381" s="19">
        <f t="shared" si="62"/>
        <v>129.57012623181492</v>
      </c>
      <c r="G381" s="19">
        <f t="shared" si="63"/>
        <v>42.818428645697949</v>
      </c>
      <c r="H381" s="20">
        <f t="shared" si="64"/>
        <v>375925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1249599.82</v>
      </c>
      <c r="D382" s="26">
        <v>3467000</v>
      </c>
      <c r="E382" s="26">
        <v>1517221.21</v>
      </c>
      <c r="F382" s="27">
        <f t="shared" si="62"/>
        <v>121.41656758561312</v>
      </c>
      <c r="G382" s="27">
        <f t="shared" si="63"/>
        <v>43.761788578021346</v>
      </c>
      <c r="H382" s="28">
        <f t="shared" si="64"/>
        <v>267621.3899999999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21700.13</v>
      </c>
      <c r="D383" s="26">
        <v>380000</v>
      </c>
      <c r="E383" s="26">
        <v>130003.74</v>
      </c>
      <c r="F383" s="27">
        <f t="shared" si="62"/>
        <v>599.09198700652939</v>
      </c>
      <c r="G383" s="27">
        <f t="shared" si="63"/>
        <v>34.211510526315791</v>
      </c>
      <c r="H383" s="28">
        <f t="shared" si="64"/>
        <v>108303.61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1038018.51</v>
      </c>
      <c r="D384" s="18">
        <v>3852430</v>
      </c>
      <c r="E384" s="18">
        <v>1140376.83</v>
      </c>
      <c r="F384" s="19">
        <f t="shared" si="62"/>
        <v>109.86093398276684</v>
      </c>
      <c r="G384" s="19">
        <f t="shared" si="63"/>
        <v>29.601493862315476</v>
      </c>
      <c r="H384" s="20">
        <f t="shared" si="64"/>
        <v>102358.32000000007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1038018.51</v>
      </c>
      <c r="D385" s="26">
        <v>3539430</v>
      </c>
      <c r="E385" s="26">
        <v>1135117.79</v>
      </c>
      <c r="F385" s="27">
        <f t="shared" si="62"/>
        <v>109.35429176498982</v>
      </c>
      <c r="G385" s="27">
        <f t="shared" si="63"/>
        <v>32.070638210107276</v>
      </c>
      <c r="H385" s="28">
        <f t="shared" si="64"/>
        <v>97099.280000000028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313000</v>
      </c>
      <c r="E386" s="26">
        <v>5259.04</v>
      </c>
      <c r="F386" s="27" t="str">
        <f t="shared" si="62"/>
        <v>x</v>
      </c>
      <c r="G386" s="27">
        <f t="shared" si="63"/>
        <v>1.6802044728434506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297894515.44</v>
      </c>
      <c r="D387" s="18">
        <v>713137640</v>
      </c>
      <c r="E387" s="18">
        <v>338708681.13999999</v>
      </c>
      <c r="F387" s="19">
        <f t="shared" si="62"/>
        <v>113.70087852732573</v>
      </c>
      <c r="G387" s="19">
        <f t="shared" si="63"/>
        <v>47.495555155383471</v>
      </c>
      <c r="H387" s="20">
        <f t="shared" si="64"/>
        <v>40814165.699999988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297894515.44</v>
      </c>
      <c r="D388" s="18">
        <v>713137640</v>
      </c>
      <c r="E388" s="18">
        <v>338708681.13999999</v>
      </c>
      <c r="F388" s="19">
        <f t="shared" si="62"/>
        <v>113.70087852732573</v>
      </c>
      <c r="G388" s="19">
        <f t="shared" si="63"/>
        <v>47.495555155383471</v>
      </c>
      <c r="H388" s="20">
        <f t="shared" si="64"/>
        <v>40814165.699999988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297409270.02999997</v>
      </c>
      <c r="D389" s="26">
        <v>699917827</v>
      </c>
      <c r="E389" s="26">
        <v>336591377.64999998</v>
      </c>
      <c r="F389" s="27">
        <f t="shared" si="62"/>
        <v>113.17447422403734</v>
      </c>
      <c r="G389" s="27">
        <f t="shared" si="63"/>
        <v>48.090127821533542</v>
      </c>
      <c r="H389" s="28">
        <f t="shared" si="64"/>
        <v>39182107.620000005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485245.41</v>
      </c>
      <c r="D390" s="26">
        <v>13219813</v>
      </c>
      <c r="E390" s="26">
        <v>2117303.4900000002</v>
      </c>
      <c r="F390" s="27">
        <f t="shared" si="62"/>
        <v>436.33663428161026</v>
      </c>
      <c r="G390" s="27">
        <f t="shared" si="63"/>
        <v>16.016137974115065</v>
      </c>
      <c r="H390" s="28">
        <f t="shared" si="64"/>
        <v>1632058.0800000003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81645204.950000003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-81645204.950000003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81645204.950000003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-81645204.950000003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61334422.909999996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-61334422.909999996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20310782.039999999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-20310782.039999999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9105317497.5100002</v>
      </c>
      <c r="D395" s="18">
        <v>20166232733</v>
      </c>
      <c r="E395" s="18">
        <v>14983545924.26</v>
      </c>
      <c r="F395" s="19">
        <f t="shared" si="62"/>
        <v>164.55819281818015</v>
      </c>
      <c r="G395" s="19">
        <f t="shared" si="63"/>
        <v>74.300173575508438</v>
      </c>
      <c r="H395" s="20">
        <f t="shared" si="64"/>
        <v>5878228426.75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3002649055.9699998</v>
      </c>
      <c r="D396" s="18">
        <v>8583732784</v>
      </c>
      <c r="E396" s="18">
        <v>5873292972.8800001</v>
      </c>
      <c r="F396" s="19">
        <f t="shared" si="62"/>
        <v>195.60371070346895</v>
      </c>
      <c r="G396" s="19">
        <f t="shared" si="63"/>
        <v>68.423529956894342</v>
      </c>
      <c r="H396" s="20">
        <f t="shared" si="64"/>
        <v>2870643916.9100003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2977547263.5599999</v>
      </c>
      <c r="D397" s="26">
        <v>8077952462</v>
      </c>
      <c r="E397" s="26">
        <v>5858495696.7399998</v>
      </c>
      <c r="F397" s="27">
        <f t="shared" si="62"/>
        <v>196.7557582859489</v>
      </c>
      <c r="G397" s="27">
        <f t="shared" si="63"/>
        <v>72.524513164682688</v>
      </c>
      <c r="H397" s="28">
        <f t="shared" si="64"/>
        <v>2880948433.1799998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25101792.41</v>
      </c>
      <c r="D398" s="26">
        <v>505780322</v>
      </c>
      <c r="E398" s="26">
        <v>14797276.140000001</v>
      </c>
      <c r="F398" s="27">
        <f t="shared" si="62"/>
        <v>58.949081795868466</v>
      </c>
      <c r="G398" s="27">
        <f t="shared" si="63"/>
        <v>2.9256330261104941</v>
      </c>
      <c r="H398" s="28">
        <f t="shared" si="64"/>
        <v>-10304516.27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25417488.399999999</v>
      </c>
      <c r="D399" s="18">
        <v>65272253</v>
      </c>
      <c r="E399" s="18">
        <v>28992290.52</v>
      </c>
      <c r="F399" s="19">
        <f t="shared" si="62"/>
        <v>114.06434051918365</v>
      </c>
      <c r="G399" s="19">
        <f t="shared" si="63"/>
        <v>44.417480916431671</v>
      </c>
      <c r="H399" s="20">
        <f t="shared" si="64"/>
        <v>3574802.120000001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25019063.579999998</v>
      </c>
      <c r="D400" s="26">
        <v>38667253</v>
      </c>
      <c r="E400" s="26">
        <v>27481454.59</v>
      </c>
      <c r="F400" s="27">
        <f t="shared" si="62"/>
        <v>109.8420590448014</v>
      </c>
      <c r="G400" s="27">
        <f t="shared" si="63"/>
        <v>71.071649672139884</v>
      </c>
      <c r="H400" s="28">
        <f t="shared" si="64"/>
        <v>2462391.0100000016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398424.82</v>
      </c>
      <c r="D401" s="26">
        <v>26605000</v>
      </c>
      <c r="E401" s="26">
        <v>1510835.93</v>
      </c>
      <c r="F401" s="27">
        <f t="shared" si="62"/>
        <v>379.20226204783125</v>
      </c>
      <c r="G401" s="27">
        <f t="shared" si="63"/>
        <v>5.6787668859236984</v>
      </c>
      <c r="H401" s="28">
        <f t="shared" si="64"/>
        <v>1112411.1099999999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132197711.17</v>
      </c>
      <c r="D402" s="18">
        <v>455945259</v>
      </c>
      <c r="E402" s="18">
        <v>548421849.95000005</v>
      </c>
      <c r="F402" s="19">
        <f t="shared" si="62"/>
        <v>414.84973158480443</v>
      </c>
      <c r="G402" s="19">
        <f t="shared" si="63"/>
        <v>120.28238897643632</v>
      </c>
      <c r="H402" s="20">
        <f t="shared" si="64"/>
        <v>416224138.78000003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131083693.18000001</v>
      </c>
      <c r="D403" s="26">
        <v>401896879</v>
      </c>
      <c r="E403" s="26">
        <v>505926268.16000003</v>
      </c>
      <c r="F403" s="27">
        <f t="shared" si="62"/>
        <v>385.95667842931311</v>
      </c>
      <c r="G403" s="27">
        <f t="shared" si="63"/>
        <v>125.88459741684134</v>
      </c>
      <c r="H403" s="28">
        <f t="shared" si="64"/>
        <v>374842574.98000002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1114017.99</v>
      </c>
      <c r="D404" s="26">
        <v>54048380</v>
      </c>
      <c r="E404" s="26">
        <v>42495581.789999999</v>
      </c>
      <c r="F404" s="27">
        <f t="shared" si="62"/>
        <v>3814.6225798382302</v>
      </c>
      <c r="G404" s="27">
        <f t="shared" si="63"/>
        <v>78.62507958610415</v>
      </c>
      <c r="H404" s="28">
        <f t="shared" si="64"/>
        <v>41381563.799999997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122435063</v>
      </c>
      <c r="D405" s="18">
        <v>201674725</v>
      </c>
      <c r="E405" s="18">
        <v>115742049.38</v>
      </c>
      <c r="F405" s="19">
        <f t="shared" si="62"/>
        <v>94.533417588064623</v>
      </c>
      <c r="G405" s="19">
        <f t="shared" si="63"/>
        <v>57.390458511843754</v>
      </c>
      <c r="H405" s="20">
        <f t="shared" si="64"/>
        <v>-6693013.6200000048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120834178</v>
      </c>
      <c r="D406" s="26">
        <v>185339307</v>
      </c>
      <c r="E406" s="26">
        <v>114394112.38</v>
      </c>
      <c r="F406" s="27">
        <f t="shared" si="62"/>
        <v>94.670327777625957</v>
      </c>
      <c r="G406" s="27">
        <f t="shared" si="63"/>
        <v>61.721452524908813</v>
      </c>
      <c r="H406" s="28">
        <f t="shared" si="64"/>
        <v>-6440065.6200000048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1600885</v>
      </c>
      <c r="D407" s="26">
        <v>16335418</v>
      </c>
      <c r="E407" s="26">
        <v>1347937</v>
      </c>
      <c r="F407" s="27">
        <f t="shared" si="62"/>
        <v>84.199489657283308</v>
      </c>
      <c r="G407" s="27">
        <f t="shared" si="63"/>
        <v>8.2516223337535646</v>
      </c>
      <c r="H407" s="28">
        <f t="shared" si="64"/>
        <v>-252948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752933490.25999999</v>
      </c>
      <c r="D408" s="18">
        <v>1436940655</v>
      </c>
      <c r="E408" s="18">
        <v>1173525111.4300001</v>
      </c>
      <c r="F408" s="19">
        <f t="shared" si="62"/>
        <v>155.86039492342982</v>
      </c>
      <c r="G408" s="19">
        <f t="shared" si="63"/>
        <v>81.668307410371099</v>
      </c>
      <c r="H408" s="20">
        <f t="shared" si="64"/>
        <v>420591621.17000008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629876337.50999999</v>
      </c>
      <c r="D409" s="26">
        <v>1095206142</v>
      </c>
      <c r="E409" s="26">
        <v>911137217.02999997</v>
      </c>
      <c r="F409" s="27">
        <f t="shared" si="62"/>
        <v>144.65334904179261</v>
      </c>
      <c r="G409" s="27">
        <f t="shared" si="63"/>
        <v>83.193216517772228</v>
      </c>
      <c r="H409" s="28">
        <f t="shared" si="64"/>
        <v>281260879.51999998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123057152.75</v>
      </c>
      <c r="D410" s="26">
        <v>341734513</v>
      </c>
      <c r="E410" s="26">
        <v>262387894.40000001</v>
      </c>
      <c r="F410" s="27">
        <f t="shared" si="62"/>
        <v>213.22441527073281</v>
      </c>
      <c r="G410" s="27">
        <f t="shared" si="63"/>
        <v>76.781210096856682</v>
      </c>
      <c r="H410" s="28">
        <f t="shared" si="64"/>
        <v>139330741.65000001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252366141.34999999</v>
      </c>
      <c r="D411" s="18">
        <v>501840418</v>
      </c>
      <c r="E411" s="18">
        <v>375429238.66000003</v>
      </c>
      <c r="F411" s="19">
        <f t="shared" si="62"/>
        <v>148.76371158654246</v>
      </c>
      <c r="G411" s="19">
        <f t="shared" si="63"/>
        <v>74.810482614415491</v>
      </c>
      <c r="H411" s="20">
        <f t="shared" si="64"/>
        <v>123063097.31000003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246991962.5</v>
      </c>
      <c r="D412" s="26">
        <v>477946947</v>
      </c>
      <c r="E412" s="26">
        <v>372462116.86000001</v>
      </c>
      <c r="F412" s="27">
        <f t="shared" si="62"/>
        <v>150.79928637758812</v>
      </c>
      <c r="G412" s="27">
        <f t="shared" si="63"/>
        <v>77.929594319597157</v>
      </c>
      <c r="H412" s="28">
        <f t="shared" si="64"/>
        <v>125470154.36000001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5374178.8499999996</v>
      </c>
      <c r="D413" s="26">
        <v>23893471</v>
      </c>
      <c r="E413" s="26">
        <v>2967121.8</v>
      </c>
      <c r="F413" s="27">
        <f t="shared" si="62"/>
        <v>55.210700700814975</v>
      </c>
      <c r="G413" s="27">
        <f t="shared" si="63"/>
        <v>12.418127948007218</v>
      </c>
      <c r="H413" s="28">
        <f t="shared" si="64"/>
        <v>-2407057.0499999998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852335356.15999997</v>
      </c>
      <c r="D414" s="18">
        <v>1649036563</v>
      </c>
      <c r="E414" s="18">
        <v>1290262971.1099999</v>
      </c>
      <c r="F414" s="19">
        <f t="shared" si="62"/>
        <v>151.37973120380477</v>
      </c>
      <c r="G414" s="19">
        <f t="shared" si="63"/>
        <v>78.24344226562792</v>
      </c>
      <c r="H414" s="20">
        <f t="shared" si="64"/>
        <v>437927614.94999993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794573322.94000006</v>
      </c>
      <c r="D415" s="26">
        <v>1491874357</v>
      </c>
      <c r="E415" s="26">
        <v>1158892932.72</v>
      </c>
      <c r="F415" s="27">
        <f t="shared" si="62"/>
        <v>145.85097426024589</v>
      </c>
      <c r="G415" s="27">
        <f t="shared" si="63"/>
        <v>77.680330604408937</v>
      </c>
      <c r="H415" s="28">
        <f t="shared" si="64"/>
        <v>364319609.77999997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57762033.219999999</v>
      </c>
      <c r="D416" s="26">
        <v>157162206</v>
      </c>
      <c r="E416" s="26">
        <v>131370038.39</v>
      </c>
      <c r="F416" s="27">
        <f t="shared" si="62"/>
        <v>227.43319628249057</v>
      </c>
      <c r="G416" s="27">
        <f t="shared" si="63"/>
        <v>83.588823123289586</v>
      </c>
      <c r="H416" s="28">
        <f t="shared" si="64"/>
        <v>73608005.170000002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639382802.87</v>
      </c>
      <c r="D417" s="18">
        <v>1075477893</v>
      </c>
      <c r="E417" s="18">
        <v>887565792.15999997</v>
      </c>
      <c r="F417" s="19">
        <f t="shared" si="62"/>
        <v>138.81602510670916</v>
      </c>
      <c r="G417" s="19">
        <f t="shared" si="63"/>
        <v>82.527571969347775</v>
      </c>
      <c r="H417" s="20">
        <f t="shared" si="64"/>
        <v>248182989.28999996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619410743.52999997</v>
      </c>
      <c r="D418" s="26">
        <v>966440912</v>
      </c>
      <c r="E418" s="26">
        <v>872261310.98000002</v>
      </c>
      <c r="F418" s="27">
        <f t="shared" si="62"/>
        <v>140.82114656407373</v>
      </c>
      <c r="G418" s="27">
        <f t="shared" si="63"/>
        <v>90.255006814115504</v>
      </c>
      <c r="H418" s="28">
        <f t="shared" si="64"/>
        <v>252850567.45000005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19972059.34</v>
      </c>
      <c r="D419" s="26">
        <v>109036981</v>
      </c>
      <c r="E419" s="26">
        <v>15304481.18</v>
      </c>
      <c r="F419" s="27">
        <f t="shared" ref="F419:F477" si="71">IF(C419=0,"x",E419/C419*100)</f>
        <v>76.629459784090542</v>
      </c>
      <c r="G419" s="27">
        <f t="shared" ref="G419:G477" si="72">IF(D419=0,"x",E419/D419*100)</f>
        <v>14.036046339177346</v>
      </c>
      <c r="H419" s="28">
        <f t="shared" si="64"/>
        <v>-4667578.16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829248403.69000006</v>
      </c>
      <c r="D420" s="18">
        <v>1581514888</v>
      </c>
      <c r="E420" s="18">
        <v>1151948609.8800001</v>
      </c>
      <c r="F420" s="19">
        <f t="shared" si="71"/>
        <v>138.91478171728093</v>
      </c>
      <c r="G420" s="19">
        <f t="shared" si="72"/>
        <v>72.838303238281</v>
      </c>
      <c r="H420" s="20">
        <f t="shared" ref="H420:H478" si="73">+E420-C420</f>
        <v>322700206.19000006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819330412.26999998</v>
      </c>
      <c r="D421" s="26">
        <v>1519556863</v>
      </c>
      <c r="E421" s="26">
        <v>1130415319.8</v>
      </c>
      <c r="F421" s="27">
        <f t="shared" si="71"/>
        <v>137.96818754330405</v>
      </c>
      <c r="G421" s="27">
        <f t="shared" si="72"/>
        <v>74.391116734405486</v>
      </c>
      <c r="H421" s="28">
        <f t="shared" si="73"/>
        <v>311084907.52999997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9917991.4199999999</v>
      </c>
      <c r="D422" s="26">
        <v>61958025</v>
      </c>
      <c r="E422" s="26">
        <v>21533290.079999998</v>
      </c>
      <c r="F422" s="27">
        <f t="shared" si="71"/>
        <v>217.11341710356103</v>
      </c>
      <c r="G422" s="27">
        <f t="shared" si="72"/>
        <v>34.754642485779684</v>
      </c>
      <c r="H422" s="28">
        <f t="shared" si="73"/>
        <v>11615298.659999998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38621417.719999999</v>
      </c>
      <c r="D423" s="18">
        <v>62316000</v>
      </c>
      <c r="E423" s="18">
        <v>41738167.359999999</v>
      </c>
      <c r="F423" s="19">
        <f t="shared" si="71"/>
        <v>108.07000318475104</v>
      </c>
      <c r="G423" s="19">
        <f t="shared" si="72"/>
        <v>66.978251749149493</v>
      </c>
      <c r="H423" s="20">
        <f t="shared" si="73"/>
        <v>3116749.6400000006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37894068.759999998</v>
      </c>
      <c r="D424" s="26">
        <v>60416000</v>
      </c>
      <c r="E424" s="26">
        <v>41419399.979999997</v>
      </c>
      <c r="F424" s="27">
        <f t="shared" si="71"/>
        <v>109.30312139962454</v>
      </c>
      <c r="G424" s="27">
        <f t="shared" si="72"/>
        <v>68.557004733845332</v>
      </c>
      <c r="H424" s="28">
        <f t="shared" si="73"/>
        <v>3525331.2199999988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727348.96</v>
      </c>
      <c r="D425" s="26">
        <v>1900000</v>
      </c>
      <c r="E425" s="26">
        <v>318767.38</v>
      </c>
      <c r="F425" s="27">
        <f t="shared" si="71"/>
        <v>43.825920916969487</v>
      </c>
      <c r="G425" s="27">
        <f t="shared" si="72"/>
        <v>16.77723052631579</v>
      </c>
      <c r="H425" s="28">
        <f t="shared" si="73"/>
        <v>-408581.57999999996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173575993.05000001</v>
      </c>
      <c r="D426" s="18">
        <v>388688748</v>
      </c>
      <c r="E426" s="18">
        <v>313901531.01999998</v>
      </c>
      <c r="F426" s="19">
        <f t="shared" si="71"/>
        <v>180.84386296990854</v>
      </c>
      <c r="G426" s="19">
        <f t="shared" si="72"/>
        <v>80.759099056811394</v>
      </c>
      <c r="H426" s="20">
        <f t="shared" si="73"/>
        <v>140325537.96999997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166149848.63</v>
      </c>
      <c r="D427" s="26">
        <v>358341420</v>
      </c>
      <c r="E427" s="26">
        <v>310542913.87</v>
      </c>
      <c r="F427" s="27">
        <f t="shared" si="71"/>
        <v>186.90532457934987</v>
      </c>
      <c r="G427" s="27">
        <f t="shared" si="72"/>
        <v>86.661183033208943</v>
      </c>
      <c r="H427" s="28">
        <f t="shared" si="73"/>
        <v>144393065.24000001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7426144.4199999999</v>
      </c>
      <c r="D428" s="26">
        <v>30347328</v>
      </c>
      <c r="E428" s="26">
        <v>3358617.15</v>
      </c>
      <c r="F428" s="27">
        <f t="shared" si="71"/>
        <v>45.226930154423258</v>
      </c>
      <c r="G428" s="27">
        <f t="shared" si="72"/>
        <v>11.067258211332478</v>
      </c>
      <c r="H428" s="28">
        <f t="shared" si="73"/>
        <v>-4067527.27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425578265.74000001</v>
      </c>
      <c r="D429" s="18">
        <v>731024887</v>
      </c>
      <c r="E429" s="18">
        <v>552661663.44000006</v>
      </c>
      <c r="F429" s="19">
        <f t="shared" si="71"/>
        <v>129.86134582766488</v>
      </c>
      <c r="G429" s="19">
        <f t="shared" si="72"/>
        <v>75.600936885750656</v>
      </c>
      <c r="H429" s="20">
        <f t="shared" si="73"/>
        <v>127083397.70000005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406980065.25</v>
      </c>
      <c r="D430" s="26">
        <v>707041338</v>
      </c>
      <c r="E430" s="26">
        <v>542480276.14999998</v>
      </c>
      <c r="F430" s="27">
        <f t="shared" si="71"/>
        <v>133.29406584491178</v>
      </c>
      <c r="G430" s="27">
        <f t="shared" si="72"/>
        <v>76.725397369905963</v>
      </c>
      <c r="H430" s="28">
        <f t="shared" si="73"/>
        <v>135500210.89999998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18598200.489999998</v>
      </c>
      <c r="D431" s="26">
        <v>23983549</v>
      </c>
      <c r="E431" s="26">
        <v>10181387.289999999</v>
      </c>
      <c r="F431" s="27">
        <f t="shared" si="71"/>
        <v>54.743937702329823</v>
      </c>
      <c r="G431" s="27">
        <f t="shared" si="72"/>
        <v>42.451545807503301</v>
      </c>
      <c r="H431" s="28">
        <f t="shared" si="73"/>
        <v>-8416813.1999999993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195308359</v>
      </c>
      <c r="E432" s="18">
        <v>130147620.22</v>
      </c>
      <c r="F432" s="27" t="str">
        <f t="shared" ref="F432:F434" si="74">IF(C432=0,"x",E432/C432*100)</f>
        <v>x</v>
      </c>
      <c r="G432" s="27">
        <f t="shared" ref="G432:G434" si="75">IF(D432=0,"x",E432/D432*100)</f>
        <v>66.636994384863996</v>
      </c>
      <c r="H432" s="28">
        <f t="shared" ref="H432:H434" si="76">+E432-C432</f>
        <v>130147620.22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184129285</v>
      </c>
      <c r="E433" s="26">
        <v>118769928.06999999</v>
      </c>
      <c r="F433" s="27" t="str">
        <f t="shared" si="74"/>
        <v>x</v>
      </c>
      <c r="G433" s="27">
        <f t="shared" si="75"/>
        <v>64.503551442129364</v>
      </c>
      <c r="H433" s="28">
        <f t="shared" si="76"/>
        <v>118769928.06999999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11179074</v>
      </c>
      <c r="E434" s="26">
        <v>11377692.15</v>
      </c>
      <c r="F434" s="27" t="str">
        <f t="shared" si="74"/>
        <v>x</v>
      </c>
      <c r="G434" s="27">
        <f t="shared" si="75"/>
        <v>101.77669590522436</v>
      </c>
      <c r="H434" s="28">
        <f t="shared" si="76"/>
        <v>11377692.15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1694170023.3299999</v>
      </c>
      <c r="D435" s="18">
        <v>2996228944</v>
      </c>
      <c r="E435" s="18">
        <v>2334856659.1500001</v>
      </c>
      <c r="F435" s="19">
        <f t="shared" si="71"/>
        <v>137.81713918893982</v>
      </c>
      <c r="G435" s="19">
        <f t="shared" si="72"/>
        <v>77.92651038317986</v>
      </c>
      <c r="H435" s="20">
        <f t="shared" si="73"/>
        <v>640686635.82000017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1654779342.3</v>
      </c>
      <c r="D436" s="26">
        <v>2906188944</v>
      </c>
      <c r="E436" s="26">
        <v>2296233362.8800001</v>
      </c>
      <c r="F436" s="27">
        <f t="shared" si="71"/>
        <v>138.76371937834531</v>
      </c>
      <c r="G436" s="27">
        <f t="shared" si="72"/>
        <v>79.011840149647199</v>
      </c>
      <c r="H436" s="28">
        <f t="shared" si="73"/>
        <v>641454020.58000016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39390681.030000001</v>
      </c>
      <c r="D437" s="26">
        <v>90040000</v>
      </c>
      <c r="E437" s="26">
        <v>38623296.270000003</v>
      </c>
      <c r="F437" s="27">
        <f t="shared" si="71"/>
        <v>98.051862166547579</v>
      </c>
      <c r="G437" s="27">
        <f t="shared" si="72"/>
        <v>42.895708873833854</v>
      </c>
      <c r="H437" s="28">
        <f t="shared" si="73"/>
        <v>-767384.75999999791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11736490.369999999</v>
      </c>
      <c r="D438" s="18">
        <v>19866310</v>
      </c>
      <c r="E438" s="18">
        <v>11866552.609999999</v>
      </c>
      <c r="F438" s="19">
        <f t="shared" si="71"/>
        <v>101.10818682501932</v>
      </c>
      <c r="G438" s="19">
        <f t="shared" si="72"/>
        <v>59.732041883973416</v>
      </c>
      <c r="H438" s="20">
        <f t="shared" si="73"/>
        <v>130062.24000000022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11115926.49</v>
      </c>
      <c r="D439" s="26">
        <v>19216310</v>
      </c>
      <c r="E439" s="26">
        <v>11702240.800000001</v>
      </c>
      <c r="F439" s="27">
        <f t="shared" si="71"/>
        <v>105.27454288697801</v>
      </c>
      <c r="G439" s="27">
        <f t="shared" si="72"/>
        <v>60.897439726981929</v>
      </c>
      <c r="H439" s="28">
        <f t="shared" si="73"/>
        <v>586314.31000000052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620563.88</v>
      </c>
      <c r="D440" s="26">
        <v>650000</v>
      </c>
      <c r="E440" s="26">
        <v>164311.81</v>
      </c>
      <c r="F440" s="27">
        <f t="shared" si="71"/>
        <v>26.477823685129724</v>
      </c>
      <c r="G440" s="27">
        <f t="shared" si="72"/>
        <v>25.278739999999999</v>
      </c>
      <c r="H440" s="28">
        <f t="shared" si="73"/>
        <v>-456252.07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7226328.0800000001</v>
      </c>
      <c r="D441" s="18">
        <v>14806777</v>
      </c>
      <c r="E441" s="18">
        <v>5819643.1399999997</v>
      </c>
      <c r="F441" s="19">
        <f t="shared" si="71"/>
        <v>80.533890456852873</v>
      </c>
      <c r="G441" s="19">
        <f t="shared" si="72"/>
        <v>39.303915632686298</v>
      </c>
      <c r="H441" s="20">
        <f t="shared" si="73"/>
        <v>-1406684.9400000004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5640841.0800000001</v>
      </c>
      <c r="D442" s="26">
        <v>10998727</v>
      </c>
      <c r="E442" s="26">
        <v>5029852.4400000004</v>
      </c>
      <c r="F442" s="27">
        <f t="shared" si="71"/>
        <v>89.168483363831982</v>
      </c>
      <c r="G442" s="27">
        <f t="shared" si="72"/>
        <v>45.731223622515593</v>
      </c>
      <c r="H442" s="28">
        <f t="shared" si="73"/>
        <v>-610988.63999999966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1585487</v>
      </c>
      <c r="D443" s="26">
        <v>3808050</v>
      </c>
      <c r="E443" s="26">
        <v>789790.7</v>
      </c>
      <c r="F443" s="27">
        <f t="shared" si="71"/>
        <v>49.813760693086728</v>
      </c>
      <c r="G443" s="27">
        <f t="shared" si="72"/>
        <v>20.740029673980121</v>
      </c>
      <c r="H443" s="28">
        <f t="shared" si="73"/>
        <v>-795696.3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145443466.34999999</v>
      </c>
      <c r="D444" s="18">
        <v>206557270</v>
      </c>
      <c r="E444" s="18">
        <v>147373201.34999999</v>
      </c>
      <c r="F444" s="19">
        <f t="shared" si="71"/>
        <v>101.32679387285519</v>
      </c>
      <c r="G444" s="19">
        <f t="shared" si="72"/>
        <v>71.34738048677734</v>
      </c>
      <c r="H444" s="20">
        <f t="shared" si="73"/>
        <v>1929735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122931538.56</v>
      </c>
      <c r="D445" s="26">
        <v>195802120</v>
      </c>
      <c r="E445" s="26">
        <v>142112683.38</v>
      </c>
      <c r="F445" s="27">
        <f>IF(C445=0,"x",E445/C445*100)</f>
        <v>115.60311132902493</v>
      </c>
      <c r="G445" s="27">
        <f t="shared" si="72"/>
        <v>72.579747032361041</v>
      </c>
      <c r="H445" s="28">
        <f t="shared" si="73"/>
        <v>19181144.819999993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22511927.789999999</v>
      </c>
      <c r="D446" s="26">
        <v>10755150</v>
      </c>
      <c r="E446" s="26">
        <v>5260517.97</v>
      </c>
      <c r="F446" s="27">
        <f t="shared" ref="F446:F447" si="77">IF(C446=0,"x",E446/C446*100)</f>
        <v>23.367692092263948</v>
      </c>
      <c r="G446" s="27">
        <f t="shared" si="72"/>
        <v>48.91161880587439</v>
      </c>
      <c r="H446" s="28">
        <f t="shared" si="73"/>
        <v>-17251409.82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33778856.719999999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-33778856.719999999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33581979.670000002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-33581979.670000002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33503479.350000001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-33503479.350000001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78500.320000000007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-78500.320000000007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48430158.68</v>
      </c>
      <c r="D453" s="30">
        <v>105580886</v>
      </c>
      <c r="E453" s="30">
        <v>48524443.530000001</v>
      </c>
      <c r="F453" s="27">
        <f t="shared" si="81"/>
        <v>100.19468210010002</v>
      </c>
      <c r="G453" s="27">
        <f t="shared" si="82"/>
        <v>45.959496428169771</v>
      </c>
      <c r="H453" s="28">
        <f t="shared" si="83"/>
        <v>94284.85000000149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48430158.68</v>
      </c>
      <c r="D454" s="18">
        <v>105580886</v>
      </c>
      <c r="E454" s="18">
        <v>48524443.530000001</v>
      </c>
      <c r="F454" s="19">
        <f t="shared" si="71"/>
        <v>100.19468210010002</v>
      </c>
      <c r="G454" s="19">
        <f t="shared" si="72"/>
        <v>45.959496428169771</v>
      </c>
      <c r="H454" s="20">
        <f t="shared" si="73"/>
        <v>94284.85000000149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47601591.659999996</v>
      </c>
      <c r="D455" s="26">
        <v>77073266</v>
      </c>
      <c r="E455" s="26">
        <v>46409545.689999998</v>
      </c>
      <c r="F455" s="27">
        <f t="shared" si="71"/>
        <v>97.495785480211822</v>
      </c>
      <c r="G455" s="27">
        <f t="shared" si="72"/>
        <v>60.214842446147273</v>
      </c>
      <c r="H455" s="28">
        <f t="shared" si="73"/>
        <v>-1192045.9699999988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828567.02</v>
      </c>
      <c r="D456" s="26">
        <v>28507620</v>
      </c>
      <c r="E456" s="26">
        <v>2114897.84</v>
      </c>
      <c r="F456" s="27">
        <f t="shared" si="71"/>
        <v>255.24764912800896</v>
      </c>
      <c r="G456" s="27">
        <f t="shared" si="72"/>
        <v>7.4187106464867982</v>
      </c>
      <c r="H456" s="28">
        <f t="shared" si="73"/>
        <v>1286330.8199999998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2033331102.3800001</v>
      </c>
      <c r="D457" s="30">
        <v>3363635997</v>
      </c>
      <c r="E457" s="30">
        <v>2157368579.3800001</v>
      </c>
      <c r="F457" s="19">
        <f t="shared" si="71"/>
        <v>106.10021047997617</v>
      </c>
      <c r="G457" s="19">
        <f t="shared" si="72"/>
        <v>64.137991783419494</v>
      </c>
      <c r="H457" s="31">
        <f t="shared" si="73"/>
        <v>124037477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461527329.19999999</v>
      </c>
      <c r="D458" s="18">
        <v>951897382</v>
      </c>
      <c r="E458" s="18">
        <v>578634692.65999997</v>
      </c>
      <c r="F458" s="19">
        <f t="shared" si="71"/>
        <v>125.37387410253493</v>
      </c>
      <c r="G458" s="19">
        <f t="shared" si="72"/>
        <v>60.787507519376703</v>
      </c>
      <c r="H458" s="20">
        <f t="shared" si="73"/>
        <v>117107363.45999998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412081766.92000002</v>
      </c>
      <c r="D459" s="26">
        <v>716755875</v>
      </c>
      <c r="E459" s="26">
        <v>468350593.16000003</v>
      </c>
      <c r="F459" s="27">
        <f t="shared" si="71"/>
        <v>113.65477212461181</v>
      </c>
      <c r="G459" s="27">
        <f t="shared" si="72"/>
        <v>65.343111859390064</v>
      </c>
      <c r="H459" s="28">
        <f t="shared" si="73"/>
        <v>56268826.24000001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49445562.280000001</v>
      </c>
      <c r="D460" s="26">
        <v>235141507</v>
      </c>
      <c r="E460" s="26">
        <v>110284099.5</v>
      </c>
      <c r="F460" s="27">
        <f t="shared" si="71"/>
        <v>223.04145086971391</v>
      </c>
      <c r="G460" s="27">
        <f t="shared" si="72"/>
        <v>46.901162158495481</v>
      </c>
      <c r="H460" s="28">
        <f t="shared" si="73"/>
        <v>60838537.219999999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3816910.84</v>
      </c>
      <c r="D461" s="18">
        <v>11936300</v>
      </c>
      <c r="E461" s="18">
        <v>4756390.08</v>
      </c>
      <c r="F461" s="19">
        <f t="shared" si="71"/>
        <v>124.61360192526794</v>
      </c>
      <c r="G461" s="19">
        <f t="shared" si="72"/>
        <v>39.848111056189943</v>
      </c>
      <c r="H461" s="20">
        <f t="shared" si="73"/>
        <v>939479.24000000022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3635590.59</v>
      </c>
      <c r="D462" s="26">
        <v>11536800</v>
      </c>
      <c r="E462" s="26">
        <v>4603233.83</v>
      </c>
      <c r="F462" s="27">
        <f t="shared" si="71"/>
        <v>126.61584730309252</v>
      </c>
      <c r="G462" s="27">
        <f t="shared" si="72"/>
        <v>39.900438856528673</v>
      </c>
      <c r="H462" s="28">
        <f t="shared" si="73"/>
        <v>967643.24000000022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181320.25</v>
      </c>
      <c r="D463" s="26">
        <v>399500</v>
      </c>
      <c r="E463" s="26">
        <v>153156.25</v>
      </c>
      <c r="F463" s="27">
        <f t="shared" si="71"/>
        <v>84.467261654448407</v>
      </c>
      <c r="G463" s="27">
        <f t="shared" ref="G463" si="84">IF(D463=0,"x",E463/D463*100)</f>
        <v>38.33698372966208</v>
      </c>
      <c r="H463" s="28">
        <f t="shared" ref="H463" si="85">+E463-C463</f>
        <v>-28164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365093351.76999998</v>
      </c>
      <c r="D464" s="18">
        <v>560216000</v>
      </c>
      <c r="E464" s="18">
        <v>381991270.26999998</v>
      </c>
      <c r="F464" s="19">
        <f t="shared" si="71"/>
        <v>104.62838296509034</v>
      </c>
      <c r="G464" s="19">
        <f t="shared" si="72"/>
        <v>68.186426355191571</v>
      </c>
      <c r="H464" s="20">
        <f t="shared" si="73"/>
        <v>16897918.5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363640380.31</v>
      </c>
      <c r="D465" s="26">
        <v>554696000</v>
      </c>
      <c r="E465" s="26">
        <v>380729186.58999997</v>
      </c>
      <c r="F465" s="27">
        <f t="shared" si="71"/>
        <v>104.69936981845413</v>
      </c>
      <c r="G465" s="27">
        <f t="shared" si="72"/>
        <v>68.637449447985915</v>
      </c>
      <c r="H465" s="28">
        <f t="shared" si="73"/>
        <v>17088806.279999971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1452971.46</v>
      </c>
      <c r="D466" s="26">
        <v>5520000</v>
      </c>
      <c r="E466" s="26">
        <v>1262083.68</v>
      </c>
      <c r="F466" s="27">
        <f t="shared" si="71"/>
        <v>86.862248484908307</v>
      </c>
      <c r="G466" s="27">
        <f t="shared" si="72"/>
        <v>22.863834782608695</v>
      </c>
      <c r="H466" s="28">
        <f t="shared" si="73"/>
        <v>-190887.78000000003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22044867.620000001</v>
      </c>
      <c r="D467" s="18">
        <v>34032700</v>
      </c>
      <c r="E467" s="18">
        <v>21947977.920000002</v>
      </c>
      <c r="F467" s="19">
        <f t="shared" si="71"/>
        <v>99.560488628599899</v>
      </c>
      <c r="G467" s="19">
        <f t="shared" si="72"/>
        <v>64.490851210747309</v>
      </c>
      <c r="H467" s="20">
        <f t="shared" si="73"/>
        <v>-96889.699999999255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22044867.620000001</v>
      </c>
      <c r="D468" s="26">
        <v>33954700</v>
      </c>
      <c r="E468" s="26">
        <v>21947977.920000002</v>
      </c>
      <c r="F468" s="27">
        <f t="shared" si="71"/>
        <v>99.560488628599899</v>
      </c>
      <c r="G468" s="27">
        <f t="shared" si="72"/>
        <v>64.638998194653468</v>
      </c>
      <c r="H468" s="28">
        <f t="shared" si="73"/>
        <v>-96889.699999999255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14858081.029999999</v>
      </c>
      <c r="D470" s="18">
        <v>23724600</v>
      </c>
      <c r="E470" s="18">
        <v>14808105.1</v>
      </c>
      <c r="F470" s="19">
        <f t="shared" si="71"/>
        <v>99.663644787647257</v>
      </c>
      <c r="G470" s="19">
        <f t="shared" si="72"/>
        <v>62.416669195687177</v>
      </c>
      <c r="H470" s="20">
        <f t="shared" si="73"/>
        <v>-49975.929999999702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14858081.029999999</v>
      </c>
      <c r="D471" s="26">
        <v>23698600</v>
      </c>
      <c r="E471" s="26">
        <v>14806010.619999999</v>
      </c>
      <c r="F471" s="27">
        <f t="shared" si="71"/>
        <v>99.649548216254416</v>
      </c>
      <c r="G471" s="27">
        <f t="shared" si="72"/>
        <v>62.476309233456831</v>
      </c>
      <c r="H471" s="28">
        <f t="shared" si="73"/>
        <v>-52070.410000000149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>
        <v>2094.48</v>
      </c>
      <c r="F472" s="27" t="str">
        <f t="shared" si="71"/>
        <v>x</v>
      </c>
      <c r="G472" s="27">
        <f t="shared" si="72"/>
        <v>8.0556923076923077</v>
      </c>
      <c r="H472" s="28">
        <f t="shared" si="73"/>
        <v>2094.48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12085196.210000001</v>
      </c>
      <c r="D473" s="18">
        <v>18937000</v>
      </c>
      <c r="E473" s="18">
        <v>11957963.189999999</v>
      </c>
      <c r="F473" s="19">
        <f t="shared" si="71"/>
        <v>98.947199385188952</v>
      </c>
      <c r="G473" s="19">
        <f t="shared" si="72"/>
        <v>63.146027301050857</v>
      </c>
      <c r="H473" s="20">
        <f t="shared" si="73"/>
        <v>-127233.02000000142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12068375.33</v>
      </c>
      <c r="D474" s="26">
        <v>18881600</v>
      </c>
      <c r="E474" s="26">
        <v>11940500.58</v>
      </c>
      <c r="F474" s="27">
        <f t="shared" si="71"/>
        <v>98.940414542112194</v>
      </c>
      <c r="G474" s="27">
        <f t="shared" si="72"/>
        <v>63.238817579018722</v>
      </c>
      <c r="H474" s="28">
        <f t="shared" si="73"/>
        <v>-127874.75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16820.88</v>
      </c>
      <c r="D475" s="26">
        <v>55400</v>
      </c>
      <c r="E475" s="26">
        <v>17462.61</v>
      </c>
      <c r="F475" s="27">
        <f t="shared" si="71"/>
        <v>103.81507982935494</v>
      </c>
      <c r="G475" s="27">
        <f t="shared" si="72"/>
        <v>31.520956678700362</v>
      </c>
      <c r="H475" s="28">
        <f t="shared" si="73"/>
        <v>641.72999999999956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16692058.84</v>
      </c>
      <c r="D476" s="18">
        <v>26091200</v>
      </c>
      <c r="E476" s="18">
        <v>17008085.510000002</v>
      </c>
      <c r="F476" s="19">
        <f t="shared" si="71"/>
        <v>101.89327555713315</v>
      </c>
      <c r="G476" s="19">
        <f t="shared" si="72"/>
        <v>65.187057360336055</v>
      </c>
      <c r="H476" s="20">
        <f t="shared" si="73"/>
        <v>316026.67000000179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16673137.210000001</v>
      </c>
      <c r="D477" s="26">
        <v>25976600</v>
      </c>
      <c r="E477" s="26">
        <v>16987107.329999998</v>
      </c>
      <c r="F477" s="27">
        <f t="shared" si="71"/>
        <v>101.88308964321178</v>
      </c>
      <c r="G477" s="27">
        <f t="shared" si="72"/>
        <v>65.393882686725732</v>
      </c>
      <c r="H477" s="28">
        <f t="shared" si="73"/>
        <v>313970.11999999732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18921.63</v>
      </c>
      <c r="D478" s="26">
        <v>114600</v>
      </c>
      <c r="E478" s="26">
        <v>20978.18</v>
      </c>
      <c r="F478" s="27">
        <f t="shared" ref="F478:F552" si="86">IF(C478=0,"x",E478/C478*100)</f>
        <v>110.86877821836703</v>
      </c>
      <c r="G478" s="27">
        <f t="shared" ref="G478:G552" si="87">IF(D478=0,"x",E478/D478*100)</f>
        <v>18.305567190226878</v>
      </c>
      <c r="H478" s="28">
        <f t="shared" si="73"/>
        <v>2056.5499999999993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59981273.979999997</v>
      </c>
      <c r="D479" s="18">
        <v>68983282</v>
      </c>
      <c r="E479" s="18">
        <v>31866806.780000001</v>
      </c>
      <c r="F479" s="19">
        <f t="shared" si="86"/>
        <v>53.127925876708773</v>
      </c>
      <c r="G479" s="19">
        <f t="shared" si="87"/>
        <v>46.194970514740078</v>
      </c>
      <c r="H479" s="20">
        <f t="shared" ref="H479:H552" si="88">+E479-C479</f>
        <v>-28114467.199999996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59979728.979999997</v>
      </c>
      <c r="D480" s="26">
        <v>68840482</v>
      </c>
      <c r="E480" s="26">
        <v>31849241.899999999</v>
      </c>
      <c r="F480" s="27">
        <f t="shared" si="86"/>
        <v>53.100009689306873</v>
      </c>
      <c r="G480" s="27">
        <f t="shared" si="87"/>
        <v>46.265280216951417</v>
      </c>
      <c r="H480" s="28">
        <f t="shared" si="88"/>
        <v>-28130487.079999998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1545</v>
      </c>
      <c r="D481" s="26">
        <v>142800</v>
      </c>
      <c r="E481" s="26">
        <v>17564.88</v>
      </c>
      <c r="F481" s="27">
        <f t="shared" ref="F481" si="89">IF(C481=0,"x",E481/C481*100)</f>
        <v>1136.8854368932039</v>
      </c>
      <c r="G481" s="27">
        <f t="shared" ref="G481" si="90">IF(D481=0,"x",E481/D481*100)</f>
        <v>12.300336134453783</v>
      </c>
      <c r="H481" s="28">
        <f t="shared" ref="H481" si="91">+E481-C481</f>
        <v>16019.880000000001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848581.42</v>
      </c>
      <c r="D482" s="18">
        <v>1613700</v>
      </c>
      <c r="E482" s="18">
        <v>878592.83</v>
      </c>
      <c r="F482" s="19">
        <f t="shared" si="86"/>
        <v>103.53665650610166</v>
      </c>
      <c r="G482" s="19">
        <f t="shared" si="87"/>
        <v>54.445859205552452</v>
      </c>
      <c r="H482" s="20">
        <f t="shared" si="88"/>
        <v>30011.409999999916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848581.42</v>
      </c>
      <c r="D483" s="26">
        <v>1611700</v>
      </c>
      <c r="E483" s="26">
        <v>878592.83</v>
      </c>
      <c r="F483" s="27">
        <f t="shared" si="86"/>
        <v>103.53665650610166</v>
      </c>
      <c r="G483" s="27">
        <f t="shared" si="87"/>
        <v>54.513422473164972</v>
      </c>
      <c r="H483" s="28">
        <f t="shared" si="88"/>
        <v>30011.409999999916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1205956.93</v>
      </c>
      <c r="D485" s="18">
        <v>2249000</v>
      </c>
      <c r="E485" s="18">
        <v>1287237.21</v>
      </c>
      <c r="F485" s="19">
        <f t="shared" si="86"/>
        <v>106.73989907749026</v>
      </c>
      <c r="G485" s="19">
        <f t="shared" si="87"/>
        <v>57.235980880391281</v>
      </c>
      <c r="H485" s="20">
        <f t="shared" si="88"/>
        <v>81280.280000000028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1205956.93</v>
      </c>
      <c r="D486" s="26">
        <v>2249000</v>
      </c>
      <c r="E486" s="26">
        <v>1287237.21</v>
      </c>
      <c r="F486" s="27">
        <f t="shared" si="86"/>
        <v>106.73989907749026</v>
      </c>
      <c r="G486" s="27">
        <f t="shared" si="87"/>
        <v>57.235980880391281</v>
      </c>
      <c r="H486" s="28">
        <f t="shared" si="88"/>
        <v>81280.280000000028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10792826.25</v>
      </c>
      <c r="D487" s="18">
        <v>16010800</v>
      </c>
      <c r="E487" s="18">
        <v>10343997.960000001</v>
      </c>
      <c r="F487" s="19">
        <f t="shared" si="86"/>
        <v>95.841420221139956</v>
      </c>
      <c r="G487" s="19">
        <f t="shared" si="87"/>
        <v>64.6063779448872</v>
      </c>
      <c r="H487" s="20">
        <f t="shared" si="88"/>
        <v>-448828.28999999911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10792826.25</v>
      </c>
      <c r="D488" s="26">
        <v>15984800</v>
      </c>
      <c r="E488" s="26">
        <v>10343997.960000001</v>
      </c>
      <c r="F488" s="27">
        <f t="shared" si="86"/>
        <v>95.841420221139956</v>
      </c>
      <c r="G488" s="27">
        <f t="shared" si="87"/>
        <v>64.711463139982996</v>
      </c>
      <c r="H488" s="28">
        <f t="shared" si="88"/>
        <v>-448828.28999999911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8755500</v>
      </c>
      <c r="E490" s="18">
        <v>4583082.21</v>
      </c>
      <c r="F490" s="19" t="str">
        <f t="shared" si="86"/>
        <v>x</v>
      </c>
      <c r="G490" s="19">
        <f t="shared" si="87"/>
        <v>52.345179715607337</v>
      </c>
      <c r="H490" s="31">
        <f t="shared" si="88"/>
        <v>4583082.21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8608500</v>
      </c>
      <c r="E491" s="26">
        <v>4568312.22</v>
      </c>
      <c r="F491" s="27" t="str">
        <f t="shared" si="86"/>
        <v>x</v>
      </c>
      <c r="G491" s="27">
        <f t="shared" si="87"/>
        <v>53.067459139222862</v>
      </c>
      <c r="H491" s="28">
        <f t="shared" si="88"/>
        <v>4568312.22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147000</v>
      </c>
      <c r="E492" s="26">
        <v>14769.99</v>
      </c>
      <c r="F492" s="27" t="str">
        <f t="shared" si="86"/>
        <v>x</v>
      </c>
      <c r="G492" s="27">
        <f t="shared" si="87"/>
        <v>10.047612244897959</v>
      </c>
      <c r="H492" s="28">
        <f t="shared" si="88"/>
        <v>14769.99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178238469.36000001</v>
      </c>
      <c r="D493" s="18">
        <v>269030040</v>
      </c>
      <c r="E493" s="18">
        <v>180865356.77000001</v>
      </c>
      <c r="F493" s="19">
        <f t="shared" si="86"/>
        <v>101.47380496445709</v>
      </c>
      <c r="G493" s="19">
        <f t="shared" si="87"/>
        <v>67.228684488170927</v>
      </c>
      <c r="H493" s="20">
        <f t="shared" si="88"/>
        <v>2626887.4099999964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177906604.93000001</v>
      </c>
      <c r="D494" s="26">
        <v>268513900</v>
      </c>
      <c r="E494" s="26">
        <v>180631399.80000001</v>
      </c>
      <c r="F494" s="27">
        <f t="shared" si="86"/>
        <v>101.53158724549441</v>
      </c>
      <c r="G494" s="27">
        <f t="shared" si="87"/>
        <v>67.270781810550602</v>
      </c>
      <c r="H494" s="28">
        <f t="shared" si="88"/>
        <v>2724794.8700000048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331864.43</v>
      </c>
      <c r="D495" s="26">
        <v>516140</v>
      </c>
      <c r="E495" s="26">
        <v>233956.97</v>
      </c>
      <c r="F495" s="27">
        <f t="shared" si="86"/>
        <v>70.497754158226599</v>
      </c>
      <c r="G495" s="27">
        <f t="shared" si="87"/>
        <v>45.328199713256097</v>
      </c>
      <c r="H495" s="28">
        <f t="shared" si="88"/>
        <v>-97907.459999999992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60728622.43</v>
      </c>
      <c r="D496" s="18">
        <v>96008200</v>
      </c>
      <c r="E496" s="18">
        <v>62230819.920000002</v>
      </c>
      <c r="F496" s="19">
        <f t="shared" si="86"/>
        <v>102.47362352362191</v>
      </c>
      <c r="G496" s="19">
        <f t="shared" si="87"/>
        <v>64.818234192496064</v>
      </c>
      <c r="H496" s="20">
        <f t="shared" si="88"/>
        <v>1502197.4900000021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60693345.850000001</v>
      </c>
      <c r="D497" s="26">
        <v>95733000</v>
      </c>
      <c r="E497" s="26">
        <v>62157709.770000003</v>
      </c>
      <c r="F497" s="27">
        <f t="shared" si="86"/>
        <v>102.41272564478334</v>
      </c>
      <c r="G497" s="27">
        <f t="shared" si="87"/>
        <v>64.928195888565071</v>
      </c>
      <c r="H497" s="28">
        <f t="shared" si="88"/>
        <v>1464363.9200000018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35276.58</v>
      </c>
      <c r="D498" s="26">
        <v>275200</v>
      </c>
      <c r="E498" s="26">
        <v>73110.149999999994</v>
      </c>
      <c r="F498" s="27">
        <f t="shared" si="86"/>
        <v>207.24840673330576</v>
      </c>
      <c r="G498" s="27">
        <f t="shared" si="87"/>
        <v>26.566188226744185</v>
      </c>
      <c r="H498" s="28">
        <f t="shared" si="88"/>
        <v>37833.569999999992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75841824.230000004</v>
      </c>
      <c r="D499" s="18">
        <v>104767000</v>
      </c>
      <c r="E499" s="18">
        <v>70250824.510000005</v>
      </c>
      <c r="F499" s="19">
        <f t="shared" si="86"/>
        <v>92.628078534814009</v>
      </c>
      <c r="G499" s="19">
        <f t="shared" si="87"/>
        <v>67.054343934635909</v>
      </c>
      <c r="H499" s="20">
        <f t="shared" si="88"/>
        <v>-5590999.7199999988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75821746.530000001</v>
      </c>
      <c r="D500" s="26">
        <v>104397200</v>
      </c>
      <c r="E500" s="26">
        <v>70179922.510000005</v>
      </c>
      <c r="F500" s="27">
        <f t="shared" si="86"/>
        <v>92.559095143280928</v>
      </c>
      <c r="G500" s="27">
        <f t="shared" si="87"/>
        <v>67.223950939297225</v>
      </c>
      <c r="H500" s="28">
        <f t="shared" si="88"/>
        <v>-5641824.0199999958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20077.7</v>
      </c>
      <c r="D501" s="26">
        <v>369800</v>
      </c>
      <c r="E501" s="26">
        <v>70902</v>
      </c>
      <c r="F501" s="27">
        <f t="shared" si="86"/>
        <v>353.13805864217517</v>
      </c>
      <c r="G501" s="27">
        <f t="shared" si="87"/>
        <v>19.173066522444564</v>
      </c>
      <c r="H501" s="28">
        <f t="shared" si="88"/>
        <v>50824.3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587120525.80999994</v>
      </c>
      <c r="D502" s="18">
        <v>905324900</v>
      </c>
      <c r="E502" s="18">
        <v>599908217.57000005</v>
      </c>
      <c r="F502" s="19">
        <f t="shared" si="86"/>
        <v>102.17803520705702</v>
      </c>
      <c r="G502" s="19">
        <f t="shared" si="87"/>
        <v>66.26441154661714</v>
      </c>
      <c r="H502" s="20">
        <f t="shared" si="88"/>
        <v>12787691.76000011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586603109.12</v>
      </c>
      <c r="D503" s="26">
        <v>903910900</v>
      </c>
      <c r="E503" s="26">
        <v>599392135.42999995</v>
      </c>
      <c r="F503" s="27">
        <f t="shared" si="86"/>
        <v>102.18018386046155</v>
      </c>
      <c r="G503" s="27">
        <f t="shared" si="87"/>
        <v>66.310975498801923</v>
      </c>
      <c r="H503" s="28">
        <f t="shared" si="88"/>
        <v>12789026.309999943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517416.69</v>
      </c>
      <c r="D504" s="26">
        <v>1414000</v>
      </c>
      <c r="E504" s="26">
        <v>516082.14</v>
      </c>
      <c r="F504" s="27">
        <f t="shared" si="86"/>
        <v>99.742074419748619</v>
      </c>
      <c r="G504" s="27">
        <f t="shared" si="87"/>
        <v>36.4980297029703</v>
      </c>
      <c r="H504" s="28">
        <f t="shared" si="88"/>
        <v>-1334.5499999999884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140539734.87</v>
      </c>
      <c r="D505" s="18">
        <v>219021885</v>
      </c>
      <c r="E505" s="18">
        <v>145088886.44</v>
      </c>
      <c r="F505" s="19">
        <f t="shared" si="86"/>
        <v>103.23691486554173</v>
      </c>
      <c r="G505" s="19">
        <f t="shared" si="87"/>
        <v>66.244013213565395</v>
      </c>
      <c r="H505" s="20">
        <f t="shared" si="88"/>
        <v>4549151.5699999928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140484611.84999999</v>
      </c>
      <c r="D506" s="26">
        <v>218520871</v>
      </c>
      <c r="E506" s="26">
        <v>144995798.80000001</v>
      </c>
      <c r="F506" s="27">
        <f t="shared" si="86"/>
        <v>103.21116091691007</v>
      </c>
      <c r="G506" s="27">
        <f t="shared" si="87"/>
        <v>66.353295287753085</v>
      </c>
      <c r="H506" s="28">
        <f t="shared" si="88"/>
        <v>4511186.9500000179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55123.02</v>
      </c>
      <c r="D507" s="26">
        <v>501014</v>
      </c>
      <c r="E507" s="26">
        <v>93087.64</v>
      </c>
      <c r="F507" s="27">
        <f t="shared" si="86"/>
        <v>168.87253274584739</v>
      </c>
      <c r="G507" s="27">
        <f t="shared" si="87"/>
        <v>18.579848068117858</v>
      </c>
      <c r="H507" s="28">
        <f t="shared" si="88"/>
        <v>37964.620000000003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17941306.460000001</v>
      </c>
      <c r="D508" s="18">
        <v>28520500</v>
      </c>
      <c r="E508" s="18">
        <v>15889381.300000001</v>
      </c>
      <c r="F508" s="19">
        <f t="shared" si="86"/>
        <v>88.563122955539768</v>
      </c>
      <c r="G508" s="19">
        <f t="shared" si="87"/>
        <v>55.712141442120576</v>
      </c>
      <c r="H508" s="20">
        <f t="shared" si="88"/>
        <v>-2051925.1600000001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17938406.460000001</v>
      </c>
      <c r="D509" s="26">
        <v>28410000</v>
      </c>
      <c r="E509" s="26">
        <v>15859528.25</v>
      </c>
      <c r="F509" s="27">
        <f t="shared" si="86"/>
        <v>88.411020707800375</v>
      </c>
      <c r="G509" s="27">
        <f t="shared" si="87"/>
        <v>55.823753079901437</v>
      </c>
      <c r="H509" s="28">
        <f t="shared" si="88"/>
        <v>-2078878.2100000009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110500</v>
      </c>
      <c r="E510" s="26">
        <v>29853.05</v>
      </c>
      <c r="F510" s="27">
        <f t="shared" ref="F510" si="92">IF(C510=0,"x",E510/C510*100)</f>
        <v>1029.4155172413793</v>
      </c>
      <c r="G510" s="27">
        <f t="shared" ref="G510" si="93">IF(D510=0,"x",E510/D510*100)</f>
        <v>27.016334841628957</v>
      </c>
      <c r="H510" s="28">
        <f t="shared" ref="H510" si="94">+E510-C510</f>
        <v>26953.05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3974185.13</v>
      </c>
      <c r="D511" s="18">
        <v>16516008</v>
      </c>
      <c r="E511" s="18">
        <v>3070891.15</v>
      </c>
      <c r="F511" s="27">
        <f t="shared" ref="F511:F513" si="95">IF(C511=0,"x",E511/C511*100)</f>
        <v>77.270963720806833</v>
      </c>
      <c r="G511" s="27">
        <f t="shared" ref="G511:G513" si="96">IF(D511=0,"x",E511/D511*100)</f>
        <v>18.593422514689991</v>
      </c>
      <c r="H511" s="28">
        <f t="shared" ref="H511:H513" si="97">+E511-C511</f>
        <v>-903293.98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3261915.01</v>
      </c>
      <c r="D512" s="26">
        <v>16411008</v>
      </c>
      <c r="E512" s="26">
        <v>3014566.32</v>
      </c>
      <c r="F512" s="27">
        <f t="shared" si="95"/>
        <v>92.417071283534142</v>
      </c>
      <c r="G512" s="27">
        <f t="shared" si="96"/>
        <v>18.369172204413037</v>
      </c>
      <c r="H512" s="28">
        <f t="shared" si="97"/>
        <v>-247348.68999999994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712270.12</v>
      </c>
      <c r="D513" s="26">
        <v>105000</v>
      </c>
      <c r="E513" s="26">
        <v>56324.83</v>
      </c>
      <c r="F513" s="27">
        <f t="shared" si="95"/>
        <v>7.9077906567244467</v>
      </c>
      <c r="G513" s="27">
        <f t="shared" si="96"/>
        <v>53.642695238095243</v>
      </c>
      <c r="H513" s="28">
        <f t="shared" si="97"/>
        <v>-655945.29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8276683.3899999997</v>
      </c>
      <c r="D514" s="30">
        <v>14625986</v>
      </c>
      <c r="E514" s="30">
        <v>8806699.2699999996</v>
      </c>
      <c r="F514" s="27">
        <f t="shared" ref="F514" si="98">IF(C514=0,"x",E514/C514*100)</f>
        <v>106.40372302558259</v>
      </c>
      <c r="G514" s="27">
        <f t="shared" ref="G514" si="99">IF(D514=0,"x",E514/D514*100)</f>
        <v>60.212687677945262</v>
      </c>
      <c r="H514" s="28">
        <f t="shared" ref="H514" si="100">+E514-C514</f>
        <v>530015.87999999989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8276683.3899999997</v>
      </c>
      <c r="D515" s="18">
        <v>14625986</v>
      </c>
      <c r="E515" s="18">
        <v>8806699.2699999996</v>
      </c>
      <c r="F515" s="19">
        <f t="shared" si="86"/>
        <v>106.40372302558259</v>
      </c>
      <c r="G515" s="19">
        <f t="shared" si="87"/>
        <v>60.212687677945262</v>
      </c>
      <c r="H515" s="20">
        <f t="shared" si="88"/>
        <v>530015.87999999989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8241722.4400000004</v>
      </c>
      <c r="D516" s="26">
        <v>14575986</v>
      </c>
      <c r="E516" s="26">
        <v>8795336.2300000004</v>
      </c>
      <c r="F516" s="27">
        <f t="shared" si="86"/>
        <v>106.71720983120126</v>
      </c>
      <c r="G516" s="27">
        <f t="shared" si="87"/>
        <v>60.341277975980503</v>
      </c>
      <c r="H516" s="28">
        <f t="shared" si="88"/>
        <v>553613.79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34960.949999999997</v>
      </c>
      <c r="D517" s="26">
        <v>50000</v>
      </c>
      <c r="E517" s="26">
        <v>11363.04</v>
      </c>
      <c r="F517" s="27">
        <f t="shared" si="86"/>
        <v>32.502091619363895</v>
      </c>
      <c r="G517" s="27">
        <f t="shared" si="87"/>
        <v>22.72608</v>
      </c>
      <c r="H517" s="28">
        <f t="shared" si="88"/>
        <v>-23597.909999999996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3577083.38</v>
      </c>
      <c r="D518" s="30">
        <v>6112093</v>
      </c>
      <c r="E518" s="30">
        <v>3499142.04</v>
      </c>
      <c r="F518" s="19">
        <f t="shared" si="86"/>
        <v>97.821092445432456</v>
      </c>
      <c r="G518" s="19">
        <f t="shared" si="87"/>
        <v>57.249489495660491</v>
      </c>
      <c r="H518" s="31">
        <f t="shared" si="88"/>
        <v>-77941.339999999851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3577083.38</v>
      </c>
      <c r="D519" s="18">
        <v>6112093</v>
      </c>
      <c r="E519" s="18">
        <v>3499142.04</v>
      </c>
      <c r="F519" s="19">
        <f t="shared" si="86"/>
        <v>97.821092445432456</v>
      </c>
      <c r="G519" s="19">
        <f t="shared" si="87"/>
        <v>57.249489495660491</v>
      </c>
      <c r="H519" s="20">
        <f t="shared" si="88"/>
        <v>-77941.339999999851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3502137.31</v>
      </c>
      <c r="D520" s="26">
        <v>6031835</v>
      </c>
      <c r="E520" s="26">
        <v>3436770.36</v>
      </c>
      <c r="F520" s="27">
        <f t="shared" si="86"/>
        <v>98.133512646310265</v>
      </c>
      <c r="G520" s="27">
        <f t="shared" si="87"/>
        <v>56.977194502170569</v>
      </c>
      <c r="H520" s="28">
        <f t="shared" si="88"/>
        <v>-65366.950000000186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74946.070000000007</v>
      </c>
      <c r="D521" s="26">
        <v>80258</v>
      </c>
      <c r="E521" s="26">
        <v>62371.68</v>
      </c>
      <c r="F521" s="27">
        <f t="shared" si="86"/>
        <v>83.22208222525876</v>
      </c>
      <c r="G521" s="27">
        <f t="shared" si="87"/>
        <v>77.713972438884596</v>
      </c>
      <c r="H521" s="28">
        <f t="shared" si="88"/>
        <v>-12574.390000000007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2612747.98</v>
      </c>
      <c r="D522" s="30">
        <v>4163540</v>
      </c>
      <c r="E522" s="30">
        <v>2457001.8199999998</v>
      </c>
      <c r="F522" s="19">
        <f t="shared" si="86"/>
        <v>94.038990320069061</v>
      </c>
      <c r="G522" s="19">
        <f t="shared" si="87"/>
        <v>59.012326529827973</v>
      </c>
      <c r="H522" s="31">
        <f t="shared" si="88"/>
        <v>-155746.16000000015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2612747.98</v>
      </c>
      <c r="D523" s="18">
        <v>4163540</v>
      </c>
      <c r="E523" s="18">
        <v>2457001.8199999998</v>
      </c>
      <c r="F523" s="19">
        <f t="shared" si="86"/>
        <v>94.038990320069061</v>
      </c>
      <c r="G523" s="19">
        <f t="shared" si="87"/>
        <v>59.012326529827973</v>
      </c>
      <c r="H523" s="20">
        <f t="shared" si="88"/>
        <v>-155746.16000000015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2591504.4300000002</v>
      </c>
      <c r="D524" s="26">
        <v>4085540</v>
      </c>
      <c r="E524" s="26">
        <v>2436464.3199999998</v>
      </c>
      <c r="F524" s="27">
        <f t="shared" si="86"/>
        <v>94.017370443005561</v>
      </c>
      <c r="G524" s="27">
        <f t="shared" si="87"/>
        <v>59.636286023389808</v>
      </c>
      <c r="H524" s="28">
        <f t="shared" si="88"/>
        <v>-155040.11000000034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21243.55</v>
      </c>
      <c r="D525" s="26">
        <v>78000</v>
      </c>
      <c r="E525" s="26">
        <v>20537.5</v>
      </c>
      <c r="F525" s="27">
        <f t="shared" si="86"/>
        <v>96.676402955249955</v>
      </c>
      <c r="G525" s="27">
        <f t="shared" si="87"/>
        <v>26.330128205128204</v>
      </c>
      <c r="H525" s="28">
        <f t="shared" si="88"/>
        <v>-706.04999999999927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2719012.48</v>
      </c>
      <c r="D526" s="30">
        <v>5559586</v>
      </c>
      <c r="E526" s="30">
        <v>3257656.26</v>
      </c>
      <c r="F526" s="19">
        <f t="shared" si="86"/>
        <v>119.81027244126514</v>
      </c>
      <c r="G526" s="19">
        <f t="shared" si="87"/>
        <v>58.595302959608865</v>
      </c>
      <c r="H526" s="31">
        <f t="shared" si="88"/>
        <v>538643.7799999998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2719012.48</v>
      </c>
      <c r="D527" s="18">
        <v>5559586</v>
      </c>
      <c r="E527" s="18">
        <v>3257656.26</v>
      </c>
      <c r="F527" s="19">
        <f t="shared" si="86"/>
        <v>119.81027244126514</v>
      </c>
      <c r="G527" s="19">
        <f t="shared" si="87"/>
        <v>58.595302959608865</v>
      </c>
      <c r="H527" s="20">
        <f t="shared" si="88"/>
        <v>538643.7799999998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2689721.1</v>
      </c>
      <c r="D528" s="26">
        <v>5300806</v>
      </c>
      <c r="E528" s="26">
        <v>3008097.03</v>
      </c>
      <c r="F528" s="27">
        <f t="shared" si="86"/>
        <v>111.83676367040434</v>
      </c>
      <c r="G528" s="27">
        <f t="shared" si="87"/>
        <v>56.747917769486378</v>
      </c>
      <c r="H528" s="28">
        <f t="shared" si="88"/>
        <v>318375.9299999997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>
        <v>29291.38</v>
      </c>
      <c r="D529" s="26">
        <v>258780</v>
      </c>
      <c r="E529" s="26">
        <v>249559.23</v>
      </c>
      <c r="F529" s="27">
        <f t="shared" si="86"/>
        <v>851.98863966122451</v>
      </c>
      <c r="G529" s="27">
        <f t="shared" si="87"/>
        <v>96.436830512404356</v>
      </c>
      <c r="H529" s="28">
        <f t="shared" si="88"/>
        <v>220267.85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56730378.130000003</v>
      </c>
      <c r="D530" s="30">
        <v>230321979</v>
      </c>
      <c r="E530" s="30">
        <v>62234686.670000002</v>
      </c>
      <c r="F530" s="19">
        <f t="shared" si="86"/>
        <v>109.70257685818108</v>
      </c>
      <c r="G530" s="19">
        <f t="shared" si="87"/>
        <v>27.020732862841545</v>
      </c>
      <c r="H530" s="31">
        <f t="shared" si="88"/>
        <v>5504308.5399999991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56730378.130000003</v>
      </c>
      <c r="D531" s="18">
        <v>230321979</v>
      </c>
      <c r="E531" s="18">
        <v>62234686.670000002</v>
      </c>
      <c r="F531" s="19">
        <f t="shared" si="86"/>
        <v>109.70257685818108</v>
      </c>
      <c r="G531" s="19">
        <f t="shared" si="87"/>
        <v>27.020732862841545</v>
      </c>
      <c r="H531" s="20">
        <f t="shared" si="88"/>
        <v>5504308.5399999991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55155408.729999997</v>
      </c>
      <c r="D532" s="26">
        <v>197339597</v>
      </c>
      <c r="E532" s="26">
        <v>59685295.899999999</v>
      </c>
      <c r="F532" s="27">
        <f t="shared" si="86"/>
        <v>108.21295186511077</v>
      </c>
      <c r="G532" s="27">
        <f t="shared" si="87"/>
        <v>30.244966954097912</v>
      </c>
      <c r="H532" s="28">
        <f t="shared" si="88"/>
        <v>4529887.1700000018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1574969.4</v>
      </c>
      <c r="D533" s="26">
        <v>32982382</v>
      </c>
      <c r="E533" s="26">
        <v>2549390.77</v>
      </c>
      <c r="F533" s="27">
        <f t="shared" si="86"/>
        <v>161.8692255227308</v>
      </c>
      <c r="G533" s="27">
        <f t="shared" si="87"/>
        <v>7.7295532202616535</v>
      </c>
      <c r="H533" s="28">
        <f t="shared" si="88"/>
        <v>974421.37000000011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39750012.700000003</v>
      </c>
      <c r="D534" s="30">
        <v>91460921</v>
      </c>
      <c r="E534" s="30">
        <v>45084351.200000003</v>
      </c>
      <c r="F534" s="19">
        <f t="shared" si="86"/>
        <v>113.41971520929854</v>
      </c>
      <c r="G534" s="19">
        <f t="shared" si="87"/>
        <v>49.293567905357087</v>
      </c>
      <c r="H534" s="31">
        <f t="shared" si="88"/>
        <v>5334338.5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39750012.700000003</v>
      </c>
      <c r="D535" s="18">
        <v>91460921</v>
      </c>
      <c r="E535" s="18">
        <v>45084351.200000003</v>
      </c>
      <c r="F535" s="19">
        <f t="shared" si="86"/>
        <v>113.41971520929854</v>
      </c>
      <c r="G535" s="19">
        <f t="shared" si="87"/>
        <v>49.293567905357087</v>
      </c>
      <c r="H535" s="20">
        <f t="shared" si="88"/>
        <v>5334338.5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39336248.090000004</v>
      </c>
      <c r="D536" s="26">
        <v>75152378</v>
      </c>
      <c r="E536" s="26">
        <v>44055921.960000001</v>
      </c>
      <c r="F536" s="27">
        <f t="shared" si="86"/>
        <v>111.99828173546582</v>
      </c>
      <c r="G536" s="27">
        <f t="shared" si="87"/>
        <v>58.622126315151334</v>
      </c>
      <c r="H536" s="28">
        <f t="shared" si="88"/>
        <v>4719673.8699999973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413764.61</v>
      </c>
      <c r="D537" s="26">
        <v>16308543</v>
      </c>
      <c r="E537" s="26">
        <v>1028429.24</v>
      </c>
      <c r="F537" s="27">
        <f t="shared" si="86"/>
        <v>248.55418156714757</v>
      </c>
      <c r="G537" s="27">
        <f t="shared" si="87"/>
        <v>6.3060767598920391</v>
      </c>
      <c r="H537" s="28">
        <f t="shared" si="88"/>
        <v>614664.63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6475649.9100000001</v>
      </c>
      <c r="D538" s="30">
        <v>10930398</v>
      </c>
      <c r="E538" s="30">
        <v>6971005.8799999999</v>
      </c>
      <c r="F538" s="19">
        <f t="shared" si="86"/>
        <v>107.64951745206375</v>
      </c>
      <c r="G538" s="19">
        <f t="shared" si="87"/>
        <v>63.77632250902483</v>
      </c>
      <c r="H538" s="31">
        <f t="shared" si="88"/>
        <v>495355.96999999974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6475649.9100000001</v>
      </c>
      <c r="D539" s="18">
        <v>10930398</v>
      </c>
      <c r="E539" s="18">
        <v>6971005.8799999999</v>
      </c>
      <c r="F539" s="19">
        <f t="shared" si="86"/>
        <v>107.64951745206375</v>
      </c>
      <c r="G539" s="19">
        <f t="shared" si="87"/>
        <v>63.77632250902483</v>
      </c>
      <c r="H539" s="20">
        <f t="shared" si="88"/>
        <v>495355.96999999974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6456649.9100000001</v>
      </c>
      <c r="D540" s="26">
        <v>10752898</v>
      </c>
      <c r="E540" s="26">
        <v>6847852.1900000004</v>
      </c>
      <c r="F540" s="27">
        <f t="shared" si="86"/>
        <v>106.05890493449412</v>
      </c>
      <c r="G540" s="27">
        <f t="shared" si="87"/>
        <v>63.68378264166553</v>
      </c>
      <c r="H540" s="28">
        <f t="shared" si="88"/>
        <v>391202.28000000026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19000</v>
      </c>
      <c r="D541" s="26">
        <v>177500</v>
      </c>
      <c r="E541" s="26">
        <v>123153.69</v>
      </c>
      <c r="F541" s="27">
        <f t="shared" si="86"/>
        <v>648.17731578947371</v>
      </c>
      <c r="G541" s="27">
        <f t="shared" si="87"/>
        <v>69.382360563380288</v>
      </c>
      <c r="H541" s="28">
        <f t="shared" si="88"/>
        <v>104153.69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192300196.93000001</v>
      </c>
      <c r="D542" s="30">
        <v>354744090</v>
      </c>
      <c r="E542" s="30">
        <v>197982215.00999999</v>
      </c>
      <c r="F542" s="19">
        <f t="shared" ref="F542:F545" si="101">IF(C542=0,"x",E542/C542*100)</f>
        <v>102.95476456639736</v>
      </c>
      <c r="G542" s="19">
        <f t="shared" ref="G542:G545" si="102">IF(D542=0,"x",E542/D542*100)</f>
        <v>55.809869872673566</v>
      </c>
      <c r="H542" s="31">
        <f t="shared" ref="H542:H545" si="103">+E542-C542</f>
        <v>5682018.0799999833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192300196.93000001</v>
      </c>
      <c r="D543" s="18">
        <v>354744090</v>
      </c>
      <c r="E543" s="18">
        <v>197982215.00999999</v>
      </c>
      <c r="F543" s="19">
        <f t="shared" si="101"/>
        <v>102.95476456639736</v>
      </c>
      <c r="G543" s="19">
        <f t="shared" si="102"/>
        <v>55.809869872673566</v>
      </c>
      <c r="H543" s="20">
        <f t="shared" si="103"/>
        <v>5682018.0799999833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191354885.77000001</v>
      </c>
      <c r="D544" s="26">
        <v>348594090</v>
      </c>
      <c r="E544" s="26">
        <v>196757883.33000001</v>
      </c>
      <c r="F544" s="27">
        <f t="shared" si="101"/>
        <v>102.82354826648856</v>
      </c>
      <c r="G544" s="27">
        <f t="shared" si="102"/>
        <v>56.443264236063214</v>
      </c>
      <c r="H544" s="28">
        <f t="shared" si="103"/>
        <v>5402997.5600000024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945311.16</v>
      </c>
      <c r="D545" s="26">
        <v>6150000</v>
      </c>
      <c r="E545" s="26">
        <v>1224331.68</v>
      </c>
      <c r="F545" s="27">
        <f t="shared" si="101"/>
        <v>129.51626213743205</v>
      </c>
      <c r="G545" s="27">
        <f t="shared" si="102"/>
        <v>19.907832195121948</v>
      </c>
      <c r="H545" s="28">
        <f t="shared" si="103"/>
        <v>279020.5199999999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15734819.470000001</v>
      </c>
      <c r="D546" s="30">
        <v>27216000</v>
      </c>
      <c r="E546" s="30">
        <v>16391405.66</v>
      </c>
      <c r="F546" s="19">
        <f t="shared" si="86"/>
        <v>104.17282315346451</v>
      </c>
      <c r="G546" s="19">
        <f t="shared" si="87"/>
        <v>60.227093106995888</v>
      </c>
      <c r="H546" s="31">
        <f t="shared" si="88"/>
        <v>656586.18999999948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17864365.989999998</v>
      </c>
      <c r="D547" s="30">
        <v>27361000</v>
      </c>
      <c r="E547" s="30">
        <v>14909570.199999999</v>
      </c>
      <c r="F547" s="19">
        <f t="shared" si="86"/>
        <v>83.459833997724758</v>
      </c>
      <c r="G547" s="19">
        <f t="shared" si="87"/>
        <v>54.492051460107447</v>
      </c>
      <c r="H547" s="31">
        <f t="shared" si="88"/>
        <v>-2954795.7899999991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8364443.2199999997</v>
      </c>
      <c r="D548" s="30">
        <v>15038214</v>
      </c>
      <c r="E548" s="30">
        <v>8165734.04</v>
      </c>
      <c r="F548" s="19">
        <f t="shared" si="86"/>
        <v>97.624358552343665</v>
      </c>
      <c r="G548" s="19">
        <f t="shared" si="87"/>
        <v>54.299892527131213</v>
      </c>
      <c r="H548" s="31">
        <f t="shared" si="88"/>
        <v>-198709.1799999997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6318534.3799999999</v>
      </c>
      <c r="D549" s="30">
        <v>9653533</v>
      </c>
      <c r="E549" s="30">
        <v>6202588.6100000003</v>
      </c>
      <c r="F549" s="19">
        <f t="shared" si="86"/>
        <v>98.164989489223927</v>
      </c>
      <c r="G549" s="19">
        <f t="shared" si="87"/>
        <v>64.252006079017903</v>
      </c>
      <c r="H549" s="31">
        <f t="shared" si="88"/>
        <v>-115945.76999999955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6318534.3799999999</v>
      </c>
      <c r="D550" s="18">
        <v>9653533</v>
      </c>
      <c r="E550" s="18">
        <v>6202588.6100000003</v>
      </c>
      <c r="F550" s="19">
        <f t="shared" si="86"/>
        <v>98.164989489223927</v>
      </c>
      <c r="G550" s="19">
        <f t="shared" si="87"/>
        <v>64.252006079017903</v>
      </c>
      <c r="H550" s="20">
        <f t="shared" si="88"/>
        <v>-115945.76999999955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6282861.8799999999</v>
      </c>
      <c r="D551" s="26">
        <v>9527962</v>
      </c>
      <c r="E551" s="26">
        <v>6097449.96</v>
      </c>
      <c r="F551" s="27">
        <f t="shared" si="86"/>
        <v>97.04892573573494</v>
      </c>
      <c r="G551" s="27">
        <f t="shared" si="87"/>
        <v>63.995321979663643</v>
      </c>
      <c r="H551" s="28">
        <f t="shared" si="88"/>
        <v>-185411.91999999993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35672.5</v>
      </c>
      <c r="D552" s="26">
        <v>125571</v>
      </c>
      <c r="E552" s="26">
        <v>105138.65</v>
      </c>
      <c r="F552" s="27">
        <f t="shared" si="86"/>
        <v>294.73305767748263</v>
      </c>
      <c r="G552" s="27">
        <f t="shared" si="87"/>
        <v>83.728448447491857</v>
      </c>
      <c r="H552" s="28">
        <f t="shared" si="88"/>
        <v>69466.149999999994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4450867.17</v>
      </c>
      <c r="D553" s="30">
        <v>5020984</v>
      </c>
      <c r="E553" s="30">
        <v>3078077.14</v>
      </c>
      <c r="F553" s="19">
        <f t="shared" ref="F553:F556" si="104">IF(C553=0,"x",E553/C553*100)</f>
        <v>69.156796247415315</v>
      </c>
      <c r="G553" s="19">
        <f t="shared" ref="G553:G556" si="105">IF(D553=0,"x",E553/D553*100)</f>
        <v>61.304261077111576</v>
      </c>
      <c r="H553" s="31">
        <f t="shared" ref="H553:H556" si="106">+E553-C553</f>
        <v>-1372790.0299999998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4450867.17</v>
      </c>
      <c r="D554" s="18">
        <v>5020984</v>
      </c>
      <c r="E554" s="18">
        <v>3078077.14</v>
      </c>
      <c r="F554" s="19">
        <f t="shared" si="104"/>
        <v>69.156796247415315</v>
      </c>
      <c r="G554" s="19">
        <f t="shared" si="105"/>
        <v>61.304261077111576</v>
      </c>
      <c r="H554" s="20">
        <f t="shared" si="106"/>
        <v>-1372790.0299999998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4398150.17</v>
      </c>
      <c r="D555" s="26">
        <v>4894837</v>
      </c>
      <c r="E555" s="26">
        <v>3060441.89</v>
      </c>
      <c r="F555" s="27">
        <f t="shared" si="104"/>
        <v>69.584752036786412</v>
      </c>
      <c r="G555" s="27">
        <f t="shared" si="105"/>
        <v>62.523877506033401</v>
      </c>
      <c r="H555" s="28">
        <f t="shared" si="106"/>
        <v>-1337708.2799999998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52717</v>
      </c>
      <c r="D556" s="34">
        <v>126147</v>
      </c>
      <c r="E556" s="34">
        <v>17635.25</v>
      </c>
      <c r="F556" s="35">
        <f t="shared" si="104"/>
        <v>33.452681298252934</v>
      </c>
      <c r="G556" s="35">
        <f t="shared" si="105"/>
        <v>13.979920251769762</v>
      </c>
      <c r="H556" s="36">
        <f t="shared" si="106"/>
        <v>-35081.75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2021-10-15T11:21:32Z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